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dwarszawa01\home$\marcin.mical\Documents\POSTĘPOWANIA\2025\25DFBT994_Remont urządzeń nawęglania w C Kawęczyn\"/>
    </mc:Choice>
  </mc:AlternateContent>
  <xr:revisionPtr revIDLastSave="0" documentId="8_{20137D77-4B6F-4066-B168-914665F1544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ennik i zakres prac" sheetId="16" r:id="rId1"/>
    <sheet name="materiały" sheetId="17" r:id="rId2"/>
    <sheet name="prace dodatkowe i narzuty" sheetId="18" r:id="rId3"/>
  </sheets>
  <externalReferences>
    <externalReference r:id="rId4"/>
  </externalReferences>
  <definedNames>
    <definedName name="_xlnm._FilterDatabase" localSheetId="0" hidden="1">'cennik i zakres prac'!$A$5:$L$52</definedName>
    <definedName name="_xlnm._FilterDatabase" localSheetId="1" hidden="1">materiały!$A$5:$T$46</definedName>
    <definedName name="_xlnm.Print_Area" localSheetId="0">'cennik i zakres prac'!$A$1:$I$48</definedName>
    <definedName name="_xlnm.Print_Area" localSheetId="1">materiały!$A$1:$K$29</definedName>
    <definedName name="_xlnm.Print_Area" localSheetId="2">'prace dodatkowe i narzuty'!$A$1:$G$16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8" l="1"/>
  <c r="A3" i="18" l="1"/>
  <c r="C7" i="17" l="1"/>
</calcChain>
</file>

<file path=xl/sharedStrings.xml><?xml version="1.0" encoding="utf-8"?>
<sst xmlns="http://schemas.openxmlformats.org/spreadsheetml/2006/main" count="313" uniqueCount="157">
  <si>
    <t>rbh</t>
  </si>
  <si>
    <t>TABELA NR 1</t>
  </si>
  <si>
    <t xml:space="preserve">LP. </t>
  </si>
  <si>
    <t>Wyszczególnienie prac</t>
  </si>
  <si>
    <t>Lp.</t>
  </si>
  <si>
    <t>Wykaz podstawowych czynności</t>
  </si>
  <si>
    <t>Jednostka miary</t>
  </si>
  <si>
    <t>Ilość</t>
  </si>
  <si>
    <t>Cena jednostkowa  netto w PLN/jednostkę</t>
  </si>
  <si>
    <t>Cena łączna netto w PLN (bez VAT)</t>
  </si>
  <si>
    <t>TABELA NR 2</t>
  </si>
  <si>
    <t>Dotyczy pozycji zakresu nr:</t>
  </si>
  <si>
    <t>Podzespół</t>
  </si>
  <si>
    <t>Wyszczególnienie materiału</t>
  </si>
  <si>
    <t>Parametry techniczne (rodzaj materiału, wymiary, itp.)</t>
  </si>
  <si>
    <t>Wymagania jakościowe, oznaczenie, producent</t>
  </si>
  <si>
    <t>Jedn. miary</t>
  </si>
  <si>
    <t>Ilość materiału</t>
  </si>
  <si>
    <t>Lp. materiału dla podzespołu</t>
  </si>
  <si>
    <t>Prace dodatkowe</t>
  </si>
  <si>
    <t>Inne materiały - koszt zakupu Wykonawcy</t>
  </si>
  <si>
    <t>kpl.</t>
  </si>
  <si>
    <t>jm</t>
  </si>
  <si>
    <t>ilość</t>
  </si>
  <si>
    <t>Wyszczególnienie</t>
  </si>
  <si>
    <t>Suma</t>
  </si>
  <si>
    <t>TABELA NR 3</t>
  </si>
  <si>
    <t>1.1</t>
  </si>
  <si>
    <t>1.2</t>
  </si>
  <si>
    <t>1.3</t>
  </si>
  <si>
    <t>1.4</t>
  </si>
  <si>
    <t>2.1</t>
  </si>
  <si>
    <t>2.2</t>
  </si>
  <si>
    <t>2.3</t>
  </si>
  <si>
    <t>2.5</t>
  </si>
  <si>
    <t>2.6</t>
  </si>
  <si>
    <t>I</t>
  </si>
  <si>
    <t>Cena jednostkowa Netto  [PLN]</t>
  </si>
  <si>
    <t>Urządzenia pomocnicze</t>
  </si>
  <si>
    <t>szt.</t>
  </si>
  <si>
    <t xml:space="preserve">     </t>
  </si>
  <si>
    <t>2.4</t>
  </si>
  <si>
    <t>1</t>
  </si>
  <si>
    <t>3</t>
  </si>
  <si>
    <r>
      <t xml:space="preserve">Cena jednostkowa Netto  </t>
    </r>
    <r>
      <rPr>
        <b/>
        <sz val="10"/>
        <rFont val="Arial"/>
        <family val="2"/>
        <charset val="238"/>
      </rPr>
      <t>[</t>
    </r>
    <r>
      <rPr>
        <b/>
        <sz val="10"/>
        <rFont val="Arial"/>
        <family val="2"/>
      </rPr>
      <t>PLN</t>
    </r>
    <r>
      <rPr>
        <b/>
        <sz val="10"/>
        <rFont val="Arial"/>
        <family val="2"/>
        <charset val="238"/>
      </rPr>
      <t>]</t>
    </r>
  </si>
  <si>
    <t xml:space="preserve">Obiekt: Urządzenia nawęglania, odpopielania i uzupełnienia sieci cieplnej - remont mechaniczny </t>
  </si>
  <si>
    <t>3.1</t>
  </si>
  <si>
    <t>3.2</t>
  </si>
  <si>
    <t>3.3</t>
  </si>
  <si>
    <t>4.1</t>
  </si>
  <si>
    <t>4.2</t>
  </si>
  <si>
    <t>4.3</t>
  </si>
  <si>
    <t>5.1</t>
  </si>
  <si>
    <t>Załącznik nr 1 - Cennik i zakres prac</t>
  </si>
  <si>
    <t>Cena sumaryczna Netto [PLN]</t>
  </si>
  <si>
    <t>Razem netto PLN</t>
  </si>
  <si>
    <t>materiał typowy</t>
  </si>
  <si>
    <t>5.2</t>
  </si>
  <si>
    <t>2.7</t>
  </si>
  <si>
    <t>2.8</t>
  </si>
  <si>
    <t>5</t>
  </si>
  <si>
    <t>6</t>
  </si>
  <si>
    <t>Węzeł Rozdzielczy Sieciowy</t>
  </si>
  <si>
    <t>Wykonanie remontu mechanicznego urządzeń nawęglania, odpopielania, pompowi wody ruchowej i uzupełnienia sieci cieplnej w Ciepłowni Kawęczyn w Warszawie</t>
  </si>
  <si>
    <t>4.4</t>
  </si>
  <si>
    <t>2</t>
  </si>
  <si>
    <t>4</t>
  </si>
  <si>
    <t>5.3</t>
  </si>
  <si>
    <t>5.4</t>
  </si>
  <si>
    <t>Nr UMOWY : 24DOZZ994</t>
  </si>
  <si>
    <t xml:space="preserve">      Umowa nr: 24DOZZ994</t>
  </si>
  <si>
    <t>5.5</t>
  </si>
  <si>
    <t>5.6</t>
  </si>
  <si>
    <t>5.7</t>
  </si>
  <si>
    <t>5.8</t>
  </si>
  <si>
    <t>7</t>
  </si>
  <si>
    <t>Materiały do zabezpieczenia antykorozyjnego</t>
  </si>
  <si>
    <t>Farba podkładowa, farba powierzchniowa</t>
  </si>
  <si>
    <t>Stal R 35</t>
  </si>
  <si>
    <t>mb.</t>
  </si>
  <si>
    <t>Wata szklana</t>
  </si>
  <si>
    <t>m2</t>
  </si>
  <si>
    <t>Gęstość 80, grubość 150</t>
  </si>
  <si>
    <t>Blacha ocynkowana</t>
  </si>
  <si>
    <t>Grubość 1mm</t>
  </si>
  <si>
    <t>Skrzynka sterownicza</t>
  </si>
  <si>
    <t>Dobrane na podstawie obliczeń</t>
  </si>
  <si>
    <t>5.9</t>
  </si>
  <si>
    <t>5.10</t>
  </si>
  <si>
    <t>5.11</t>
  </si>
  <si>
    <t>Montaż rusztowania</t>
  </si>
  <si>
    <t>Demontaż rusztowania</t>
  </si>
  <si>
    <t>Demontaż izolacji</t>
  </si>
  <si>
    <t>Montaż nowej izolacji</t>
  </si>
  <si>
    <t>Prefabrykacja związana z inną długością zabudowy</t>
  </si>
  <si>
    <t>Montaż nowej armatury</t>
  </si>
  <si>
    <t>Dostawa i montaż nowej skrzynki sterowniczej</t>
  </si>
  <si>
    <t>Wykonanie prób funkcjonalnych sterowania i sygnalizacji obwodów napędów zasuwy po ustawieniu ograniczników ( momentowych i drogowych). Próby obejmować muszą sterowanie zdalne i lokalne</t>
  </si>
  <si>
    <t>Rura Dn 350 PN 25</t>
  </si>
  <si>
    <t>4.5</t>
  </si>
  <si>
    <t>Zabezpieczenie antykorozyjne</t>
  </si>
  <si>
    <t>Wymiana zabezpieczeń nadpędowego i  termicznego silnika w rozdzielni 0,4 kV na wyłącznik silnikowy ze stykami pomocniczymi dobrany odpowiednio do obciążenia silnika oraz przekroju kabla zasilającego, uzupełnienie opisów i oznaczników w polach rozdzileni.Wprowadzenie styków pomocniczych zabezpieczenia silnikowego do systemu cyfrowego (BG).</t>
  </si>
  <si>
    <t>Wykonanie pomiarów rezystancji izolacji kabli siłowych, kabli sterowniczych, skrzynki przyłączeniowej, rezystancji uziemienia, oraz ochrony przeciwporażeniowej. Przekazanie protokołów pomiarowych Zamiawiającemu.Wykonanie aktualizacji dokumentacji w zakresie ralizowanych prac.</t>
  </si>
  <si>
    <t>Skrzynka z płytą montażową oraz pokrywą na zawiasach (IP65)  plust listwy sprężynowe WAGO i przyciski.</t>
  </si>
  <si>
    <t>Zabezpieczenie silnikowe ABB typu MS lub podobny</t>
  </si>
  <si>
    <t>ze stykami pomocniczymi</t>
  </si>
  <si>
    <t xml:space="preserve">Zasuwa odcinająca DN 350 PN 25 </t>
  </si>
  <si>
    <t>Sieć cieplna</t>
  </si>
  <si>
    <t>Demontaż starych zaworów</t>
  </si>
  <si>
    <t>Montaż zaworów grzybkowych</t>
  </si>
  <si>
    <t xml:space="preserve">      Umowa nr: 25DFBT994</t>
  </si>
  <si>
    <t>Elektrofiltr 03EF</t>
  </si>
  <si>
    <t>Galeria nawęglania</t>
  </si>
  <si>
    <t>Demontaż zużytych taśm T-52 oraz T-55</t>
  </si>
  <si>
    <t>Montaż nowych taśm T-52 oraz T-55</t>
  </si>
  <si>
    <t>Wycentrowanie nowych przenośników taśmowych</t>
  </si>
  <si>
    <t>Instalacja sprężonego powietrza</t>
  </si>
  <si>
    <t>5.12</t>
  </si>
  <si>
    <t>6.1</t>
  </si>
  <si>
    <t>6.2</t>
  </si>
  <si>
    <t>6.3</t>
  </si>
  <si>
    <t>Montaż rusztowania (praca w podnośniku koszowym)</t>
  </si>
  <si>
    <t>Grubość 1 mm</t>
  </si>
  <si>
    <t>Elektrofiltr 03 EF</t>
  </si>
  <si>
    <t>Taśma przenośnikowa</t>
  </si>
  <si>
    <t>czteroprzekładkowa</t>
  </si>
  <si>
    <t>B=1200, czteroprzekładkowa, trudnozapalna, anytystatyczna, okładki gumowe grubość 3+1 T-1400-EP-630-4 (3+1) Y</t>
  </si>
  <si>
    <t>Materiał do zabezpieczenia antykorozyjnego</t>
  </si>
  <si>
    <t>Materiał do piaskowania</t>
  </si>
  <si>
    <t>Ścierniwo</t>
  </si>
  <si>
    <t>Gestość 80, grubość 150</t>
  </si>
  <si>
    <t>Zawór grzybkowy</t>
  </si>
  <si>
    <t>C3, odcień niebieskiego</t>
  </si>
  <si>
    <t>mb</t>
  </si>
  <si>
    <t>Piaskowanie rurociągu sprężonego powietrza, średnica zew. 330 mm</t>
  </si>
  <si>
    <t>Prefabrykacja instalacji w związku z inną długością zabudowy</t>
  </si>
  <si>
    <t>DN 15, PN 40</t>
  </si>
  <si>
    <t>Rura DN 15 PN 40</t>
  </si>
  <si>
    <t>Naprawa elektrod zbiorczych</t>
  </si>
  <si>
    <t>Naprawa elektrod ulotowych</t>
  </si>
  <si>
    <t>Wymiana młotków strzepywaczy</t>
  </si>
  <si>
    <t>Rozruch, próby funkcjonalne</t>
  </si>
  <si>
    <t>Wykonanie protokołu z wykonanych prac</t>
  </si>
  <si>
    <t>Młotek- strzepywacz elektrod ulotowych kompletny</t>
  </si>
  <si>
    <t>DC 01(1.0330)EN 10130</t>
  </si>
  <si>
    <t>Elektrody zbiorcze</t>
  </si>
  <si>
    <t>bl. 1,25/1040/13640</t>
  </si>
  <si>
    <t>Elektrody ulotowe</t>
  </si>
  <si>
    <t>Materiały pozostałe, np.: śruby, elektrody, gazy techniczne, silikon i inne nie wymienione powyżej w ilości niezbędnej do realizacji prac</t>
  </si>
  <si>
    <t>5.13</t>
  </si>
  <si>
    <t>Przegląd i naprawa obecnych napędów zasuw Chemar oraz dostosowanie ich do nowych zasuw</t>
  </si>
  <si>
    <t xml:space="preserve">Wprowadzenie instalacji zasilania i układu sterowania do istniejącego systemu cyfrowego. Montaż i poprowadzenie zasilania do skrzynki sterowania miejscowego nowej zasuwy. </t>
  </si>
  <si>
    <t>Ułożenie okablowania zasilającego i sterowniczego nowej przepustnicy od skrzynki sterowania miejscowego do .</t>
  </si>
  <si>
    <t>Pozostałe prace montazowe po stronie mechanicznej</t>
  </si>
  <si>
    <t>Razem</t>
  </si>
  <si>
    <t>RAZEM</t>
  </si>
  <si>
    <t xml:space="preserve">Wysokość narzutu na koszty zakupu Innych materiałów dla kwoty określonej w wierszu powyżej: 150 000 PLN przy stawce narzutu …...% (stawka narzutu nie większa niż 10%) czyli 150 000,00 PLN x  …...% narzutu = …..... kwota narzutu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</si>
</sst>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63"/>
      <name val="Calibri"/>
      <family val="2"/>
      <charset val="238"/>
    </font>
    <font>
      <b/>
      <sz val="10"/>
      <name val="Arial"/>
      <family val="2"/>
    </font>
    <font>
      <sz val="10"/>
      <name val="Arial CE"/>
      <charset val="238"/>
    </font>
    <font>
      <sz val="10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 CE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3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5" fillId="0" borderId="0"/>
    <xf numFmtId="0" fontId="1" fillId="0" borderId="0"/>
    <xf numFmtId="44" fontId="10" fillId="0" borderId="0" applyFont="0" applyFill="0" applyBorder="0" applyAlignment="0" applyProtection="0"/>
    <xf numFmtId="0" fontId="11" fillId="0" borderId="0"/>
    <xf numFmtId="9" fontId="10" fillId="0" borderId="0" applyFont="0" applyFill="0" applyBorder="0" applyAlignment="0" applyProtection="0"/>
  </cellStyleXfs>
  <cellXfs count="179">
    <xf numFmtId="0" fontId="0" fillId="0" borderId="0" xfId="0"/>
    <xf numFmtId="0" fontId="4" fillId="0" borderId="6" xfId="0" applyFont="1" applyBorder="1" applyAlignment="1"/>
    <xf numFmtId="0" fontId="4" fillId="0" borderId="6" xfId="0" applyFont="1" applyFill="1" applyBorder="1" applyAlignment="1"/>
    <xf numFmtId="0" fontId="5" fillId="0" borderId="1" xfId="5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7" fillId="0" borderId="0" xfId="0" applyFont="1"/>
    <xf numFmtId="0" fontId="6" fillId="0" borderId="0" xfId="0" applyFont="1" applyBorder="1"/>
    <xf numFmtId="0" fontId="1" fillId="0" borderId="6" xfId="0" applyFont="1" applyBorder="1" applyAlignment="1"/>
    <xf numFmtId="0" fontId="9" fillId="0" borderId="6" xfId="0" applyFont="1" applyBorder="1"/>
    <xf numFmtId="0" fontId="9" fillId="0" borderId="15" xfId="0" applyFont="1" applyFill="1" applyBorder="1" applyAlignment="1">
      <alignment wrapText="1"/>
    </xf>
    <xf numFmtId="0" fontId="9" fillId="0" borderId="15" xfId="0" applyFont="1" applyBorder="1" applyAlignment="1">
      <alignment wrapText="1"/>
    </xf>
    <xf numFmtId="0" fontId="9" fillId="0" borderId="7" xfId="0" applyFont="1" applyBorder="1" applyAlignment="1">
      <alignment wrapText="1"/>
    </xf>
    <xf numFmtId="164" fontId="4" fillId="2" borderId="9" xfId="0" applyNumberFormat="1" applyFont="1" applyFill="1" applyBorder="1" applyAlignment="1">
      <alignment horizontal="center" vertical="center" wrapText="1"/>
    </xf>
    <xf numFmtId="2" fontId="4" fillId="2" borderId="13" xfId="0" applyNumberFormat="1" applyFont="1" applyFill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/>
    </xf>
    <xf numFmtId="4" fontId="5" fillId="0" borderId="1" xfId="5" applyNumberFormat="1" applyFont="1" applyFill="1" applyBorder="1" applyAlignment="1">
      <alignment horizontal="right" vertical="center"/>
    </xf>
    <xf numFmtId="4" fontId="5" fillId="0" borderId="16" xfId="0" applyNumberFormat="1" applyFont="1" applyFill="1" applyBorder="1" applyAlignment="1">
      <alignment vertical="center" wrapText="1"/>
    </xf>
    <xf numFmtId="4" fontId="5" fillId="0" borderId="1" xfId="5" applyNumberFormat="1" applyFont="1" applyBorder="1" applyAlignment="1">
      <alignment horizontal="right"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 wrapText="1"/>
    </xf>
    <xf numFmtId="0" fontId="12" fillId="0" borderId="14" xfId="0" applyFont="1" applyBorder="1" applyAlignment="1">
      <alignment vertical="center"/>
    </xf>
    <xf numFmtId="0" fontId="12" fillId="0" borderId="14" xfId="0" applyFont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3" fillId="0" borderId="6" xfId="0" applyFont="1" applyBorder="1" applyAlignment="1"/>
    <xf numFmtId="0" fontId="14" fillId="0" borderId="6" xfId="0" applyFont="1" applyBorder="1" applyAlignment="1"/>
    <xf numFmtId="0" fontId="14" fillId="0" borderId="6" xfId="0" applyFont="1" applyFill="1" applyBorder="1" applyAlignment="1">
      <alignment horizontal="center" vertical="center"/>
    </xf>
    <xf numFmtId="0" fontId="12" fillId="0" borderId="6" xfId="0" applyFont="1" applyBorder="1"/>
    <xf numFmtId="0" fontId="13" fillId="0" borderId="6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6" fillId="0" borderId="18" xfId="0" applyFont="1" applyBorder="1"/>
    <xf numFmtId="0" fontId="6" fillId="0" borderId="0" xfId="0" applyFont="1" applyBorder="1" applyAlignment="1">
      <alignment horizontal="center" vertical="center"/>
    </xf>
    <xf numFmtId="9" fontId="0" fillId="0" borderId="0" xfId="0" applyNumberFormat="1"/>
    <xf numFmtId="0" fontId="0" fillId="0" borderId="8" xfId="0" applyBorder="1"/>
    <xf numFmtId="4" fontId="1" fillId="0" borderId="6" xfId="0" applyNumberFormat="1" applyFont="1" applyBorder="1" applyAlignment="1">
      <alignment horizontal="right"/>
    </xf>
    <xf numFmtId="4" fontId="15" fillId="0" borderId="0" xfId="0" applyNumberFormat="1" applyFont="1" applyAlignment="1">
      <alignment horizontal="right"/>
    </xf>
    <xf numFmtId="4" fontId="15" fillId="0" borderId="14" xfId="0" applyNumberFormat="1" applyFont="1" applyBorder="1" applyAlignment="1">
      <alignment horizontal="right"/>
    </xf>
    <xf numFmtId="4" fontId="15" fillId="0" borderId="10" xfId="0" applyNumberFormat="1" applyFont="1" applyBorder="1" applyAlignment="1">
      <alignment horizontal="right"/>
    </xf>
    <xf numFmtId="4" fontId="8" fillId="0" borderId="4" xfId="0" applyNumberFormat="1" applyFont="1" applyFill="1" applyBorder="1" applyAlignment="1">
      <alignment horizontal="right" vertical="center" wrapText="1"/>
    </xf>
    <xf numFmtId="4" fontId="8" fillId="0" borderId="5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Alignment="1">
      <alignment horizontal="right"/>
    </xf>
    <xf numFmtId="4" fontId="15" fillId="0" borderId="0" xfId="0" applyNumberFormat="1" applyFont="1" applyAlignment="1">
      <alignment horizontal="right" vertical="center" wrapText="1"/>
    </xf>
    <xf numFmtId="4" fontId="1" fillId="0" borderId="6" xfId="0" applyNumberFormat="1" applyFont="1" applyBorder="1" applyAlignment="1">
      <alignment horizontal="right" vertical="center"/>
    </xf>
    <xf numFmtId="4" fontId="6" fillId="0" borderId="0" xfId="0" applyNumberFormat="1" applyFont="1" applyAlignment="1">
      <alignment horizontal="right" vertical="center"/>
    </xf>
    <xf numFmtId="4" fontId="16" fillId="0" borderId="19" xfId="0" applyNumberFormat="1" applyFont="1" applyFill="1" applyBorder="1" applyAlignment="1">
      <alignment vertical="center" wrapText="1"/>
    </xf>
    <xf numFmtId="4" fontId="6" fillId="0" borderId="0" xfId="0" applyNumberFormat="1" applyFont="1" applyBorder="1" applyAlignment="1">
      <alignment horizontal="right"/>
    </xf>
    <xf numFmtId="9" fontId="6" fillId="0" borderId="0" xfId="9" applyFont="1"/>
    <xf numFmtId="0" fontId="12" fillId="6" borderId="19" xfId="0" applyFont="1" applyFill="1" applyBorder="1" applyAlignment="1">
      <alignment horizontal="center" vertical="center" wrapText="1"/>
    </xf>
    <xf numFmtId="49" fontId="12" fillId="6" borderId="19" xfId="0" applyNumberFormat="1" applyFont="1" applyFill="1" applyBorder="1" applyAlignment="1">
      <alignment horizontal="center" vertical="center" wrapText="1"/>
    </xf>
    <xf numFmtId="49" fontId="13" fillId="6" borderId="19" xfId="0" applyNumberFormat="1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/>
    </xf>
    <xf numFmtId="4" fontId="15" fillId="6" borderId="19" xfId="0" applyNumberFormat="1" applyFont="1" applyFill="1" applyBorder="1" applyAlignment="1">
      <alignment horizontal="right" vertical="center"/>
    </xf>
    <xf numFmtId="4" fontId="1" fillId="6" borderId="19" xfId="0" applyNumberFormat="1" applyFont="1" applyFill="1" applyBorder="1" applyAlignment="1">
      <alignment horizontal="right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19" xfId="0" applyFont="1" applyBorder="1" applyAlignment="1">
      <alignment wrapText="1"/>
    </xf>
    <xf numFmtId="0" fontId="12" fillId="0" borderId="19" xfId="0" applyFont="1" applyBorder="1" applyAlignment="1">
      <alignment horizontal="center" wrapText="1"/>
    </xf>
    <xf numFmtId="4" fontId="15" fillId="0" borderId="19" xfId="0" applyNumberFormat="1" applyFont="1" applyBorder="1" applyAlignment="1">
      <alignment horizontal="right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vertical="center" wrapText="1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19" xfId="0" applyNumberFormat="1" applyFont="1" applyFill="1" applyBorder="1" applyAlignment="1">
      <alignment horizontal="right" vertical="center" wrapText="1"/>
    </xf>
    <xf numFmtId="0" fontId="12" fillId="3" borderId="19" xfId="0" applyFont="1" applyFill="1" applyBorder="1" applyAlignment="1">
      <alignment horizontal="center" vertical="center"/>
    </xf>
    <xf numFmtId="0" fontId="13" fillId="3" borderId="19" xfId="0" applyFont="1" applyFill="1" applyBorder="1" applyAlignment="1">
      <alignment horizontal="center" vertical="center" wrapText="1"/>
    </xf>
    <xf numFmtId="49" fontId="12" fillId="3" borderId="19" xfId="0" applyNumberFormat="1" applyFont="1" applyFill="1" applyBorder="1" applyAlignment="1">
      <alignment horizontal="center" vertical="center" wrapText="1"/>
    </xf>
    <xf numFmtId="49" fontId="13" fillId="3" borderId="19" xfId="0" applyNumberFormat="1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4" fontId="1" fillId="3" borderId="19" xfId="0" applyNumberFormat="1" applyFont="1" applyFill="1" applyBorder="1" applyAlignment="1">
      <alignment horizontal="right" vertical="center" wrapText="1"/>
    </xf>
    <xf numFmtId="0" fontId="12" fillId="5" borderId="19" xfId="0" applyFont="1" applyFill="1" applyBorder="1" applyAlignment="1">
      <alignment horizontal="center" vertical="center"/>
    </xf>
    <xf numFmtId="0" fontId="12" fillId="5" borderId="19" xfId="0" applyFont="1" applyFill="1" applyBorder="1" applyAlignment="1">
      <alignment horizontal="center" vertical="center" wrapText="1"/>
    </xf>
    <xf numFmtId="49" fontId="12" fillId="5" borderId="19" xfId="0" applyNumberFormat="1" applyFont="1" applyFill="1" applyBorder="1" applyAlignment="1">
      <alignment horizontal="center" vertical="center" wrapText="1"/>
    </xf>
    <xf numFmtId="49" fontId="13" fillId="5" borderId="19" xfId="0" applyNumberFormat="1" applyFont="1" applyFill="1" applyBorder="1" applyAlignment="1">
      <alignment horizontal="center" vertical="center" wrapText="1"/>
    </xf>
    <xf numFmtId="0" fontId="13" fillId="5" borderId="19" xfId="0" applyFont="1" applyFill="1" applyBorder="1" applyAlignment="1">
      <alignment horizontal="center" vertical="center" wrapText="1"/>
    </xf>
    <xf numFmtId="4" fontId="15" fillId="5" borderId="19" xfId="0" applyNumberFormat="1" applyFont="1" applyFill="1" applyBorder="1" applyAlignment="1">
      <alignment horizontal="right" vertical="center"/>
    </xf>
    <xf numFmtId="4" fontId="1" fillId="5" borderId="19" xfId="0" applyNumberFormat="1" applyFont="1" applyFill="1" applyBorder="1" applyAlignment="1">
      <alignment horizontal="right" vertical="center" wrapText="1"/>
    </xf>
    <xf numFmtId="0" fontId="12" fillId="6" borderId="7" xfId="0" applyFont="1" applyFill="1" applyBorder="1" applyAlignment="1">
      <alignment horizontal="center" vertical="center" wrapText="1"/>
    </xf>
    <xf numFmtId="0" fontId="12" fillId="5" borderId="17" xfId="0" applyFont="1" applyFill="1" applyBorder="1" applyAlignment="1">
      <alignment horizontal="center" vertical="center"/>
    </xf>
    <xf numFmtId="0" fontId="6" fillId="0" borderId="2" xfId="0" applyFont="1" applyBorder="1"/>
    <xf numFmtId="0" fontId="12" fillId="6" borderId="17" xfId="0" applyFont="1" applyFill="1" applyBorder="1" applyAlignment="1">
      <alignment horizontal="center" vertical="center"/>
    </xf>
    <xf numFmtId="0" fontId="6" fillId="0" borderId="24" xfId="0" applyFont="1" applyBorder="1"/>
    <xf numFmtId="0" fontId="6" fillId="0" borderId="25" xfId="0" applyFont="1" applyBorder="1"/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26" xfId="0" applyFont="1" applyBorder="1"/>
    <xf numFmtId="0" fontId="6" fillId="0" borderId="28" xfId="0" applyFont="1" applyBorder="1"/>
    <xf numFmtId="0" fontId="6" fillId="0" borderId="30" xfId="0" applyFont="1" applyBorder="1"/>
    <xf numFmtId="0" fontId="6" fillId="0" borderId="29" xfId="0" applyFont="1" applyBorder="1"/>
    <xf numFmtId="0" fontId="12" fillId="6" borderId="21" xfId="0" applyFont="1" applyFill="1" applyBorder="1" applyAlignment="1">
      <alignment horizontal="center" vertical="center" wrapText="1"/>
    </xf>
    <xf numFmtId="49" fontId="12" fillId="6" borderId="17" xfId="0" applyNumberFormat="1" applyFont="1" applyFill="1" applyBorder="1" applyAlignment="1">
      <alignment horizontal="center" vertical="center" wrapText="1"/>
    </xf>
    <xf numFmtId="49" fontId="13" fillId="6" borderId="17" xfId="0" applyNumberFormat="1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4" fontId="15" fillId="6" borderId="17" xfId="0" applyNumberFormat="1" applyFont="1" applyFill="1" applyBorder="1" applyAlignment="1">
      <alignment horizontal="right" vertical="center"/>
    </xf>
    <xf numFmtId="4" fontId="1" fillId="6" borderId="17" xfId="0" applyNumberFormat="1" applyFont="1" applyFill="1" applyBorder="1" applyAlignment="1">
      <alignment horizontal="right" vertical="center" wrapText="1"/>
    </xf>
    <xf numFmtId="4" fontId="15" fillId="6" borderId="19" xfId="0" applyNumberFormat="1" applyFont="1" applyFill="1" applyBorder="1" applyAlignment="1">
      <alignment horizontal="right"/>
    </xf>
    <xf numFmtId="0" fontId="13" fillId="6" borderId="19" xfId="0" applyNumberFormat="1" applyFont="1" applyFill="1" applyBorder="1" applyAlignment="1">
      <alignment horizontal="center" vertical="center" wrapText="1"/>
    </xf>
    <xf numFmtId="0" fontId="12" fillId="6" borderId="19" xfId="0" applyNumberFormat="1" applyFont="1" applyFill="1" applyBorder="1" applyAlignment="1">
      <alignment horizontal="center" vertical="center" wrapText="1"/>
    </xf>
    <xf numFmtId="0" fontId="15" fillId="6" borderId="19" xfId="0" applyNumberFormat="1" applyFont="1" applyFill="1" applyBorder="1" applyAlignment="1">
      <alignment horizontal="right" vertical="center"/>
    </xf>
    <xf numFmtId="0" fontId="12" fillId="7" borderId="19" xfId="0" applyFont="1" applyFill="1" applyBorder="1" applyAlignment="1">
      <alignment horizontal="center" vertical="center"/>
    </xf>
    <xf numFmtId="0" fontId="13" fillId="7" borderId="19" xfId="0" applyFont="1" applyFill="1" applyBorder="1" applyAlignment="1">
      <alignment horizontal="center" vertical="center" wrapText="1"/>
    </xf>
    <xf numFmtId="49" fontId="12" fillId="7" borderId="19" xfId="0" applyNumberFormat="1" applyFont="1" applyFill="1" applyBorder="1" applyAlignment="1">
      <alignment horizontal="center" vertical="center" wrapText="1"/>
    </xf>
    <xf numFmtId="49" fontId="13" fillId="7" borderId="19" xfId="0" applyNumberFormat="1" applyFont="1" applyFill="1" applyBorder="1" applyAlignment="1">
      <alignment horizontal="center" vertical="center" wrapText="1"/>
    </xf>
    <xf numFmtId="0" fontId="12" fillId="7" borderId="19" xfId="0" applyFont="1" applyFill="1" applyBorder="1" applyAlignment="1">
      <alignment horizontal="center" vertical="center" wrapText="1"/>
    </xf>
    <xf numFmtId="4" fontId="15" fillId="7" borderId="19" xfId="0" applyNumberFormat="1" applyFont="1" applyFill="1" applyBorder="1" applyAlignment="1">
      <alignment horizontal="right" vertical="center"/>
    </xf>
    <xf numFmtId="4" fontId="1" fillId="7" borderId="19" xfId="0" applyNumberFormat="1" applyFont="1" applyFill="1" applyBorder="1" applyAlignment="1">
      <alignment horizontal="right" vertical="center" wrapText="1"/>
    </xf>
    <xf numFmtId="0" fontId="12" fillId="4" borderId="19" xfId="0" applyFont="1" applyFill="1" applyBorder="1" applyAlignment="1">
      <alignment horizontal="center" vertical="center"/>
    </xf>
    <xf numFmtId="49" fontId="13" fillId="4" borderId="19" xfId="4" applyNumberFormat="1" applyFont="1" applyFill="1" applyBorder="1" applyAlignment="1" applyProtection="1">
      <alignment horizontal="center" vertical="center" wrapText="1"/>
      <protection locked="0"/>
    </xf>
    <xf numFmtId="49" fontId="12" fillId="4" borderId="19" xfId="0" applyNumberFormat="1" applyFont="1" applyFill="1" applyBorder="1" applyAlignment="1">
      <alignment horizontal="center"/>
    </xf>
    <xf numFmtId="0" fontId="13" fillId="4" borderId="19" xfId="0" applyFont="1" applyFill="1" applyBorder="1" applyAlignment="1">
      <alignment horizontal="center" vertical="center" wrapText="1"/>
    </xf>
    <xf numFmtId="0" fontId="13" fillId="4" borderId="19" xfId="0" applyFont="1" applyFill="1" applyBorder="1" applyAlignment="1">
      <alignment horizontal="center" vertical="center"/>
    </xf>
    <xf numFmtId="4" fontId="1" fillId="4" borderId="19" xfId="0" applyNumberFormat="1" applyFont="1" applyFill="1" applyBorder="1" applyAlignment="1">
      <alignment horizontal="right" vertical="center" wrapText="1"/>
    </xf>
    <xf numFmtId="49" fontId="12" fillId="4" borderId="19" xfId="0" applyNumberFormat="1" applyFont="1" applyFill="1" applyBorder="1" applyAlignment="1">
      <alignment horizontal="center" vertical="center"/>
    </xf>
    <xf numFmtId="4" fontId="15" fillId="8" borderId="19" xfId="0" applyNumberFormat="1" applyFont="1" applyFill="1" applyBorder="1" applyAlignment="1">
      <alignment horizontal="right"/>
    </xf>
    <xf numFmtId="4" fontId="6" fillId="8" borderId="19" xfId="0" applyNumberFormat="1" applyFont="1" applyFill="1" applyBorder="1" applyAlignment="1">
      <alignment horizontal="right"/>
    </xf>
    <xf numFmtId="0" fontId="12" fillId="8" borderId="19" xfId="0" applyFont="1" applyFill="1" applyBorder="1" applyAlignment="1">
      <alignment horizontal="center" wrapText="1"/>
    </xf>
    <xf numFmtId="0" fontId="13" fillId="4" borderId="19" xfId="4" applyFont="1" applyFill="1" applyBorder="1" applyAlignment="1" applyProtection="1">
      <alignment horizontal="center" vertical="center" wrapText="1"/>
      <protection locked="0"/>
    </xf>
    <xf numFmtId="0" fontId="13" fillId="4" borderId="19" xfId="0" applyFont="1" applyFill="1" applyBorder="1" applyAlignment="1" applyProtection="1">
      <alignment horizontal="center" vertical="center" wrapText="1"/>
      <protection locked="0"/>
    </xf>
    <xf numFmtId="4" fontId="15" fillId="4" borderId="19" xfId="0" applyNumberFormat="1" applyFont="1" applyFill="1" applyBorder="1" applyAlignment="1">
      <alignment horizontal="right"/>
    </xf>
    <xf numFmtId="4" fontId="15" fillId="3" borderId="19" xfId="0" applyNumberFormat="1" applyFont="1" applyFill="1" applyBorder="1" applyAlignment="1">
      <alignment horizontal="right" vertical="center"/>
    </xf>
    <xf numFmtId="4" fontId="15" fillId="3" borderId="19" xfId="0" applyNumberFormat="1" applyFont="1" applyFill="1" applyBorder="1" applyAlignment="1">
      <alignment horizontal="right"/>
    </xf>
    <xf numFmtId="4" fontId="15" fillId="7" borderId="19" xfId="0" applyNumberFormat="1" applyFont="1" applyFill="1" applyBorder="1" applyAlignment="1">
      <alignment horizontal="right"/>
    </xf>
    <xf numFmtId="4" fontId="15" fillId="5" borderId="19" xfId="0" applyNumberFormat="1" applyFont="1" applyFill="1" applyBorder="1" applyAlignment="1">
      <alignment horizontal="right"/>
    </xf>
    <xf numFmtId="0" fontId="12" fillId="8" borderId="19" xfId="0" applyFont="1" applyFill="1" applyBorder="1" applyAlignment="1">
      <alignment horizontal="center" vertical="center"/>
    </xf>
    <xf numFmtId="0" fontId="12" fillId="8" borderId="17" xfId="0" applyFont="1" applyFill="1" applyBorder="1" applyAlignment="1">
      <alignment horizontal="center" vertical="center"/>
    </xf>
    <xf numFmtId="49" fontId="12" fillId="8" borderId="19" xfId="0" applyNumberFormat="1" applyFont="1" applyFill="1" applyBorder="1" applyAlignment="1">
      <alignment horizontal="center" vertical="center"/>
    </xf>
    <xf numFmtId="0" fontId="12" fillId="8" borderId="19" xfId="0" applyFont="1" applyFill="1" applyBorder="1" applyAlignment="1">
      <alignment horizontal="center" vertical="center" wrapText="1"/>
    </xf>
    <xf numFmtId="0" fontId="12" fillId="8" borderId="28" xfId="0" applyFont="1" applyFill="1" applyBorder="1" applyAlignment="1">
      <alignment horizontal="center" vertical="center"/>
    </xf>
    <xf numFmtId="0" fontId="12" fillId="8" borderId="23" xfId="0" applyFont="1" applyFill="1" applyBorder="1" applyAlignment="1">
      <alignment horizontal="center"/>
    </xf>
    <xf numFmtId="0" fontId="12" fillId="8" borderId="21" xfId="0" applyFont="1" applyFill="1" applyBorder="1" applyAlignment="1">
      <alignment horizontal="center"/>
    </xf>
    <xf numFmtId="0" fontId="12" fillId="8" borderId="17" xfId="0" applyFont="1" applyFill="1" applyBorder="1" applyAlignment="1">
      <alignment horizontal="center"/>
    </xf>
    <xf numFmtId="0" fontId="12" fillId="8" borderId="32" xfId="0" applyFont="1" applyFill="1" applyBorder="1" applyAlignment="1">
      <alignment horizontal="center"/>
    </xf>
    <xf numFmtId="4" fontId="12" fillId="8" borderId="32" xfId="0" applyNumberFormat="1" applyFont="1" applyFill="1" applyBorder="1" applyAlignment="1">
      <alignment horizontal="center" vertical="center"/>
    </xf>
    <xf numFmtId="4" fontId="13" fillId="8" borderId="17" xfId="0" applyNumberFormat="1" applyFont="1" applyFill="1" applyBorder="1" applyAlignment="1">
      <alignment horizontal="center" vertical="center" wrapText="1"/>
    </xf>
    <xf numFmtId="0" fontId="12" fillId="8" borderId="22" xfId="0" applyFont="1" applyFill="1" applyBorder="1" applyAlignment="1">
      <alignment horizontal="center"/>
    </xf>
    <xf numFmtId="0" fontId="12" fillId="8" borderId="27" xfId="0" applyFont="1" applyFill="1" applyBorder="1" applyAlignment="1">
      <alignment horizontal="center"/>
    </xf>
    <xf numFmtId="0" fontId="12" fillId="8" borderId="33" xfId="0" applyFont="1" applyFill="1" applyBorder="1" applyAlignment="1">
      <alignment horizontal="center"/>
    </xf>
    <xf numFmtId="0" fontId="12" fillId="8" borderId="26" xfId="0" applyFont="1" applyFill="1" applyBorder="1" applyAlignment="1">
      <alignment horizontal="center"/>
    </xf>
    <xf numFmtId="4" fontId="12" fillId="8" borderId="0" xfId="0" applyNumberFormat="1" applyFont="1" applyFill="1" applyAlignment="1">
      <alignment horizontal="center" vertical="center"/>
    </xf>
    <xf numFmtId="4" fontId="12" fillId="8" borderId="26" xfId="0" applyNumberFormat="1" applyFont="1" applyFill="1" applyBorder="1" applyAlignment="1">
      <alignment horizontal="center" vertical="center"/>
    </xf>
    <xf numFmtId="49" fontId="12" fillId="8" borderId="17" xfId="0" applyNumberFormat="1" applyFont="1" applyFill="1" applyBorder="1" applyAlignment="1">
      <alignment horizontal="center" vertical="center"/>
    </xf>
    <xf numFmtId="49" fontId="12" fillId="8" borderId="28" xfId="0" applyNumberFormat="1" applyFont="1" applyFill="1" applyBorder="1" applyAlignment="1">
      <alignment horizontal="center" vertical="center"/>
    </xf>
    <xf numFmtId="0" fontId="12" fillId="8" borderId="17" xfId="0" applyFont="1" applyFill="1" applyBorder="1" applyAlignment="1">
      <alignment horizontal="center" wrapText="1"/>
    </xf>
    <xf numFmtId="0" fontId="14" fillId="0" borderId="0" xfId="0" applyFont="1" applyBorder="1" applyAlignment="1">
      <alignment horizontal="center" vertical="top"/>
    </xf>
    <xf numFmtId="0" fontId="14" fillId="0" borderId="0" xfId="0" applyFont="1" applyBorder="1" applyAlignment="1">
      <alignment horizontal="left"/>
    </xf>
    <xf numFmtId="0" fontId="14" fillId="0" borderId="11" xfId="0" applyFont="1" applyBorder="1" applyAlignment="1">
      <alignment horizontal="left"/>
    </xf>
    <xf numFmtId="0" fontId="14" fillId="0" borderId="14" xfId="0" applyFont="1" applyBorder="1" applyAlignment="1">
      <alignment horizontal="left"/>
    </xf>
    <xf numFmtId="0" fontId="14" fillId="0" borderId="0" xfId="0" applyFont="1" applyBorder="1" applyAlignment="1">
      <alignment horizontal="center"/>
    </xf>
    <xf numFmtId="0" fontId="14" fillId="0" borderId="19" xfId="0" applyFont="1" applyBorder="1" applyAlignment="1">
      <alignment horizontal="left" wrapText="1"/>
    </xf>
    <xf numFmtId="0" fontId="1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1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4" fontId="18" fillId="0" borderId="8" xfId="0" applyNumberFormat="1" applyFont="1" applyBorder="1" applyAlignment="1">
      <alignment horizontal="center" vertical="center"/>
    </xf>
    <xf numFmtId="4" fontId="18" fillId="0" borderId="19" xfId="0" applyNumberFormat="1" applyFont="1" applyBorder="1" applyAlignment="1">
      <alignment horizontal="center" vertical="center"/>
    </xf>
    <xf numFmtId="4" fontId="17" fillId="0" borderId="31" xfId="0" applyNumberFormat="1" applyFont="1" applyBorder="1" applyAlignment="1">
      <alignment horizontal="right" vertical="center"/>
    </xf>
    <xf numFmtId="4" fontId="17" fillId="0" borderId="28" xfId="0" applyNumberFormat="1" applyFont="1" applyBorder="1" applyAlignment="1">
      <alignment horizontal="right" vertical="center"/>
    </xf>
    <xf numFmtId="0" fontId="8" fillId="0" borderId="34" xfId="0" applyFont="1" applyBorder="1" applyAlignment="1">
      <alignment horizontal="right" vertical="center" wrapText="1"/>
    </xf>
    <xf numFmtId="0" fontId="8" fillId="0" borderId="35" xfId="0" applyFont="1" applyBorder="1" applyAlignment="1">
      <alignment horizontal="right" vertical="center" wrapText="1"/>
    </xf>
    <xf numFmtId="0" fontId="8" fillId="0" borderId="36" xfId="0" applyFont="1" applyBorder="1" applyAlignment="1">
      <alignment horizontal="right" vertical="center" wrapText="1"/>
    </xf>
    <xf numFmtId="4" fontId="16" fillId="0" borderId="20" xfId="0" applyNumberFormat="1" applyFont="1" applyFill="1" applyBorder="1" applyAlignment="1">
      <alignment vertical="center" wrapText="1"/>
    </xf>
  </cellXfs>
  <cellStyles count="10">
    <cellStyle name="Normalny" xfId="0" builtinId="0"/>
    <cellStyle name="Normalny 2" xfId="2" xr:uid="{00000000-0005-0000-0000-000001000000}"/>
    <cellStyle name="Normalny 2 2" xfId="4" xr:uid="{00000000-0005-0000-0000-000002000000}"/>
    <cellStyle name="Normalny 3" xfId="3" xr:uid="{00000000-0005-0000-0000-000003000000}"/>
    <cellStyle name="Normalny 4" xfId="1" xr:uid="{00000000-0005-0000-0000-000004000000}"/>
    <cellStyle name="Normalny 5" xfId="8" xr:uid="{00000000-0005-0000-0000-000005000000}"/>
    <cellStyle name="Normalny 6" xfId="6" xr:uid="{00000000-0005-0000-0000-000006000000}"/>
    <cellStyle name="Normalny_Zakresy remontu 2007" xfId="5" xr:uid="{00000000-0005-0000-0000-000007000000}"/>
    <cellStyle name="Procentowy" xfId="9" builtinId="5"/>
    <cellStyle name="Walutowy 2" xfId="7" xr:uid="{00000000-0005-0000-0000-000009000000}"/>
  </cellStyles>
  <dxfs count="0"/>
  <tableStyles count="0" defaultTableStyle="TableStyleMedium2" defaultPivotStyle="PivotStyleLight16"/>
  <colors>
    <mruColors>
      <color rgb="FFFDE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pmsolutions/XXX/Remont%202016/Zakresy/1/nowe2016/15DFZZ915-1%20-EC%20SIEKIERKI%202016%20-%20Zakres%20prac%20ELEKTROFILT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nnik i zakres prac"/>
      <sheetName val="materiały"/>
      <sheetName val="prace dodatkowe i narzuty"/>
      <sheetName val="Umowa (ZR)"/>
      <sheetName val="Rozliczanie okresowe"/>
      <sheetName val="Tworzenie ZZ"/>
    </sheetNames>
    <sheetDataSet>
      <sheetData sheetId="0">
        <row r="6">
          <cell r="C6" t="str">
            <v>1.1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2"/>
  <sheetViews>
    <sheetView tabSelected="1" view="pageBreakPreview" zoomScaleNormal="80" zoomScaleSheetLayoutView="100" workbookViewId="0">
      <selection activeCell="G47" sqref="G47"/>
    </sheetView>
  </sheetViews>
  <sheetFormatPr defaultColWidth="9.109375" defaultRowHeight="13.2" x14ac:dyDescent="0.25"/>
  <cols>
    <col min="1" max="1" width="4.33203125" style="5" customWidth="1"/>
    <col min="2" max="2" width="45.33203125" style="6" customWidth="1"/>
    <col min="3" max="3" width="6.33203125" style="5" customWidth="1"/>
    <col min="4" max="4" width="108.88671875" style="7" customWidth="1"/>
    <col min="5" max="5" width="9.109375" style="8"/>
    <col min="6" max="6" width="9.109375" style="5"/>
    <col min="7" max="7" width="17.33203125" style="52" bestFit="1" customWidth="1"/>
    <col min="8" max="8" width="15.109375" style="52" customWidth="1"/>
    <col min="9" max="11" width="9.109375" style="4"/>
    <col min="12" max="12" width="11.33203125" style="4" bestFit="1" customWidth="1"/>
    <col min="13" max="13" width="9.109375" style="4"/>
    <col min="14" max="14" width="14.109375" style="4" customWidth="1"/>
    <col min="15" max="16384" width="9.109375" style="4"/>
  </cols>
  <sheetData>
    <row r="1" spans="1:8" ht="13.8" x14ac:dyDescent="0.25">
      <c r="A1" s="154" t="s">
        <v>53</v>
      </c>
      <c r="B1" s="154"/>
      <c r="C1" s="154"/>
      <c r="D1" s="154"/>
      <c r="E1" s="154"/>
      <c r="F1" s="154"/>
      <c r="G1" s="154"/>
      <c r="H1" s="154"/>
    </row>
    <row r="2" spans="1:8" ht="13.8" x14ac:dyDescent="0.25">
      <c r="A2" s="155" t="s">
        <v>45</v>
      </c>
      <c r="B2" s="155"/>
      <c r="C2" s="155"/>
      <c r="D2" s="155"/>
      <c r="E2" s="155"/>
      <c r="F2" s="155"/>
      <c r="G2" s="155"/>
      <c r="H2" s="155"/>
    </row>
    <row r="3" spans="1:8" ht="14.4" thickBot="1" x14ac:dyDescent="0.3">
      <c r="A3" s="22" t="s">
        <v>40</v>
      </c>
      <c r="B3" s="23" t="s">
        <v>110</v>
      </c>
      <c r="C3" s="24"/>
      <c r="D3" s="25"/>
      <c r="E3" s="26"/>
      <c r="F3" s="27"/>
      <c r="G3" s="47"/>
      <c r="H3" s="46"/>
    </row>
    <row r="4" spans="1:8" ht="13.8" x14ac:dyDescent="0.25">
      <c r="A4" s="156" t="s">
        <v>1</v>
      </c>
      <c r="B4" s="157"/>
      <c r="C4" s="28"/>
      <c r="D4" s="29"/>
      <c r="E4" s="30"/>
      <c r="F4" s="31"/>
      <c r="G4" s="48"/>
      <c r="H4" s="49"/>
    </row>
    <row r="5" spans="1:8" ht="69.599999999999994" thickBot="1" x14ac:dyDescent="0.3">
      <c r="A5" s="32" t="s">
        <v>2</v>
      </c>
      <c r="B5" s="32" t="s">
        <v>3</v>
      </c>
      <c r="C5" s="32" t="s">
        <v>4</v>
      </c>
      <c r="D5" s="32" t="s">
        <v>5</v>
      </c>
      <c r="E5" s="32" t="s">
        <v>6</v>
      </c>
      <c r="F5" s="32" t="s">
        <v>7</v>
      </c>
      <c r="G5" s="32" t="s">
        <v>8</v>
      </c>
      <c r="H5" s="32" t="s">
        <v>9</v>
      </c>
    </row>
    <row r="6" spans="1:8" ht="14.4" thickBot="1" x14ac:dyDescent="0.3">
      <c r="A6" s="33" t="s">
        <v>36</v>
      </c>
      <c r="B6" s="34" t="s">
        <v>38</v>
      </c>
      <c r="C6" s="34"/>
      <c r="D6" s="35"/>
      <c r="E6" s="34"/>
      <c r="F6" s="34"/>
      <c r="G6" s="50"/>
      <c r="H6" s="51"/>
    </row>
    <row r="7" spans="1:8" ht="14.4" thickBot="1" x14ac:dyDescent="0.3">
      <c r="A7" s="117">
        <v>1</v>
      </c>
      <c r="B7" s="127" t="s">
        <v>107</v>
      </c>
      <c r="C7" s="123" t="s">
        <v>27</v>
      </c>
      <c r="D7" s="128" t="s">
        <v>90</v>
      </c>
      <c r="E7" s="117" t="s">
        <v>21</v>
      </c>
      <c r="F7" s="117">
        <v>1</v>
      </c>
      <c r="G7" s="129"/>
      <c r="H7" s="129"/>
    </row>
    <row r="8" spans="1:8" ht="14.4" thickBot="1" x14ac:dyDescent="0.3">
      <c r="A8" s="117">
        <v>1</v>
      </c>
      <c r="B8" s="127" t="s">
        <v>107</v>
      </c>
      <c r="C8" s="123" t="s">
        <v>28</v>
      </c>
      <c r="D8" s="128" t="s">
        <v>92</v>
      </c>
      <c r="E8" s="117" t="s">
        <v>21</v>
      </c>
      <c r="F8" s="117">
        <v>10</v>
      </c>
      <c r="G8" s="129"/>
      <c r="H8" s="129"/>
    </row>
    <row r="9" spans="1:8" ht="14.4" thickBot="1" x14ac:dyDescent="0.3">
      <c r="A9" s="117">
        <v>1</v>
      </c>
      <c r="B9" s="127" t="s">
        <v>107</v>
      </c>
      <c r="C9" s="123" t="s">
        <v>29</v>
      </c>
      <c r="D9" s="128" t="s">
        <v>93</v>
      </c>
      <c r="E9" s="117" t="s">
        <v>21</v>
      </c>
      <c r="F9" s="117">
        <v>10</v>
      </c>
      <c r="G9" s="129"/>
      <c r="H9" s="129"/>
    </row>
    <row r="10" spans="1:8" ht="14.4" thickBot="1" x14ac:dyDescent="0.3">
      <c r="A10" s="117">
        <v>1</v>
      </c>
      <c r="B10" s="127" t="s">
        <v>107</v>
      </c>
      <c r="C10" s="123" t="s">
        <v>30</v>
      </c>
      <c r="D10" s="128" t="s">
        <v>91</v>
      </c>
      <c r="E10" s="117" t="s">
        <v>21</v>
      </c>
      <c r="F10" s="117">
        <v>1</v>
      </c>
      <c r="G10" s="129"/>
      <c r="H10" s="129"/>
    </row>
    <row r="11" spans="1:8" ht="14.4" thickBot="1" x14ac:dyDescent="0.3">
      <c r="A11" s="75">
        <v>2</v>
      </c>
      <c r="B11" s="78" t="s">
        <v>111</v>
      </c>
      <c r="C11" s="76" t="s">
        <v>31</v>
      </c>
      <c r="D11" s="78" t="s">
        <v>90</v>
      </c>
      <c r="E11" s="78" t="s">
        <v>21</v>
      </c>
      <c r="F11" s="78">
        <v>1</v>
      </c>
      <c r="G11" s="130"/>
      <c r="H11" s="131"/>
    </row>
    <row r="12" spans="1:8" ht="14.4" thickBot="1" x14ac:dyDescent="0.3">
      <c r="A12" s="75">
        <v>2</v>
      </c>
      <c r="B12" s="78" t="s">
        <v>111</v>
      </c>
      <c r="C12" s="76" t="s">
        <v>32</v>
      </c>
      <c r="D12" s="78" t="s">
        <v>91</v>
      </c>
      <c r="E12" s="78" t="s">
        <v>21</v>
      </c>
      <c r="F12" s="78">
        <v>1</v>
      </c>
      <c r="G12" s="130"/>
      <c r="H12" s="131"/>
    </row>
    <row r="13" spans="1:8" ht="14.4" thickBot="1" x14ac:dyDescent="0.3">
      <c r="A13" s="75">
        <v>2</v>
      </c>
      <c r="B13" s="78" t="s">
        <v>111</v>
      </c>
      <c r="C13" s="76" t="s">
        <v>33</v>
      </c>
      <c r="D13" s="78" t="s">
        <v>138</v>
      </c>
      <c r="E13" s="78" t="s">
        <v>81</v>
      </c>
      <c r="F13" s="78">
        <v>50</v>
      </c>
      <c r="G13" s="130"/>
      <c r="H13" s="131"/>
    </row>
    <row r="14" spans="1:8" ht="14.4" thickBot="1" x14ac:dyDescent="0.3">
      <c r="A14" s="75">
        <v>2</v>
      </c>
      <c r="B14" s="78" t="s">
        <v>111</v>
      </c>
      <c r="C14" s="76" t="s">
        <v>41</v>
      </c>
      <c r="D14" s="78" t="s">
        <v>139</v>
      </c>
      <c r="E14" s="78" t="s">
        <v>81</v>
      </c>
      <c r="F14" s="78">
        <v>50</v>
      </c>
      <c r="G14" s="130"/>
      <c r="H14" s="131"/>
    </row>
    <row r="15" spans="1:8" ht="14.4" thickBot="1" x14ac:dyDescent="0.3">
      <c r="A15" s="75">
        <v>2</v>
      </c>
      <c r="B15" s="78" t="s">
        <v>111</v>
      </c>
      <c r="C15" s="76" t="s">
        <v>34</v>
      </c>
      <c r="D15" s="78" t="s">
        <v>140</v>
      </c>
      <c r="E15" s="78" t="s">
        <v>39</v>
      </c>
      <c r="F15" s="78">
        <v>50</v>
      </c>
      <c r="G15" s="130"/>
      <c r="H15" s="131"/>
    </row>
    <row r="16" spans="1:8" ht="35.25" customHeight="1" thickBot="1" x14ac:dyDescent="0.3">
      <c r="A16" s="75">
        <v>2</v>
      </c>
      <c r="B16" s="78" t="s">
        <v>111</v>
      </c>
      <c r="C16" s="76" t="s">
        <v>35</v>
      </c>
      <c r="D16" s="78" t="s">
        <v>153</v>
      </c>
      <c r="E16" s="78" t="s">
        <v>21</v>
      </c>
      <c r="F16" s="78">
        <v>1</v>
      </c>
      <c r="G16" s="130"/>
      <c r="H16" s="131"/>
    </row>
    <row r="17" spans="1:8" ht="17.25" customHeight="1" thickBot="1" x14ac:dyDescent="0.3">
      <c r="A17" s="75">
        <v>2</v>
      </c>
      <c r="B17" s="78" t="s">
        <v>111</v>
      </c>
      <c r="C17" s="76" t="s">
        <v>58</v>
      </c>
      <c r="D17" s="78" t="s">
        <v>141</v>
      </c>
      <c r="E17" s="78" t="s">
        <v>21</v>
      </c>
      <c r="F17" s="78">
        <v>1</v>
      </c>
      <c r="G17" s="130"/>
      <c r="H17" s="131"/>
    </row>
    <row r="18" spans="1:8" ht="17.25" customHeight="1" thickBot="1" x14ac:dyDescent="0.3">
      <c r="A18" s="75">
        <v>2</v>
      </c>
      <c r="B18" s="78" t="s">
        <v>111</v>
      </c>
      <c r="C18" s="76" t="s">
        <v>59</v>
      </c>
      <c r="D18" s="78" t="s">
        <v>142</v>
      </c>
      <c r="E18" s="75" t="s">
        <v>21</v>
      </c>
      <c r="F18" s="75">
        <v>1</v>
      </c>
      <c r="G18" s="130"/>
      <c r="H18" s="131"/>
    </row>
    <row r="19" spans="1:8" ht="17.25" customHeight="1" thickBot="1" x14ac:dyDescent="0.3">
      <c r="A19" s="111">
        <v>3</v>
      </c>
      <c r="B19" s="114" t="s">
        <v>112</v>
      </c>
      <c r="C19" s="112" t="s">
        <v>46</v>
      </c>
      <c r="D19" s="114" t="s">
        <v>113</v>
      </c>
      <c r="E19" s="114" t="s">
        <v>39</v>
      </c>
      <c r="F19" s="114">
        <v>2</v>
      </c>
      <c r="G19" s="115"/>
      <c r="H19" s="132"/>
    </row>
    <row r="20" spans="1:8" ht="18.75" customHeight="1" thickBot="1" x14ac:dyDescent="0.3">
      <c r="A20" s="111">
        <v>3</v>
      </c>
      <c r="B20" s="114" t="s">
        <v>112</v>
      </c>
      <c r="C20" s="112" t="s">
        <v>47</v>
      </c>
      <c r="D20" s="114" t="s">
        <v>114</v>
      </c>
      <c r="E20" s="114" t="s">
        <v>39</v>
      </c>
      <c r="F20" s="114">
        <v>2</v>
      </c>
      <c r="G20" s="115"/>
      <c r="H20" s="132"/>
    </row>
    <row r="21" spans="1:8" ht="14.4" thickBot="1" x14ac:dyDescent="0.3">
      <c r="A21" s="111">
        <v>3</v>
      </c>
      <c r="B21" s="114" t="s">
        <v>112</v>
      </c>
      <c r="C21" s="112" t="s">
        <v>48</v>
      </c>
      <c r="D21" s="114" t="s">
        <v>115</v>
      </c>
      <c r="E21" s="114" t="s">
        <v>39</v>
      </c>
      <c r="F21" s="114">
        <v>2</v>
      </c>
      <c r="G21" s="115"/>
      <c r="H21" s="132"/>
    </row>
    <row r="22" spans="1:8" ht="14.4" thickBot="1" x14ac:dyDescent="0.3">
      <c r="A22" s="84">
        <v>4</v>
      </c>
      <c r="B22" s="81" t="s">
        <v>62</v>
      </c>
      <c r="C22" s="82" t="s">
        <v>49</v>
      </c>
      <c r="D22" s="81" t="s">
        <v>92</v>
      </c>
      <c r="E22" s="81" t="s">
        <v>21</v>
      </c>
      <c r="F22" s="81">
        <v>4</v>
      </c>
      <c r="G22" s="85"/>
      <c r="H22" s="133"/>
    </row>
    <row r="23" spans="1:8" ht="14.4" thickBot="1" x14ac:dyDescent="0.3">
      <c r="A23" s="84">
        <v>4</v>
      </c>
      <c r="B23" s="81" t="s">
        <v>62</v>
      </c>
      <c r="C23" s="82" t="s">
        <v>50</v>
      </c>
      <c r="D23" s="81" t="s">
        <v>93</v>
      </c>
      <c r="E23" s="81" t="s">
        <v>21</v>
      </c>
      <c r="F23" s="81">
        <v>4</v>
      </c>
      <c r="G23" s="85"/>
      <c r="H23" s="133"/>
    </row>
    <row r="24" spans="1:8" ht="14.4" thickBot="1" x14ac:dyDescent="0.3">
      <c r="A24" s="84">
        <v>4</v>
      </c>
      <c r="B24" s="81" t="s">
        <v>62</v>
      </c>
      <c r="C24" s="82" t="s">
        <v>51</v>
      </c>
      <c r="D24" s="81" t="s">
        <v>108</v>
      </c>
      <c r="E24" s="81" t="s">
        <v>21</v>
      </c>
      <c r="F24" s="81">
        <v>4</v>
      </c>
      <c r="G24" s="85"/>
      <c r="H24" s="133"/>
    </row>
    <row r="25" spans="1:8" ht="14.4" thickBot="1" x14ac:dyDescent="0.3">
      <c r="A25" s="84">
        <v>4</v>
      </c>
      <c r="B25" s="81" t="s">
        <v>62</v>
      </c>
      <c r="C25" s="82" t="s">
        <v>64</v>
      </c>
      <c r="D25" s="81" t="s">
        <v>109</v>
      </c>
      <c r="E25" s="81" t="s">
        <v>21</v>
      </c>
      <c r="F25" s="81">
        <v>4</v>
      </c>
      <c r="G25" s="85"/>
      <c r="H25" s="133"/>
    </row>
    <row r="26" spans="1:8" ht="14.4" thickBot="1" x14ac:dyDescent="0.3">
      <c r="A26" s="84">
        <v>4</v>
      </c>
      <c r="B26" s="81" t="s">
        <v>62</v>
      </c>
      <c r="C26" s="82" t="s">
        <v>99</v>
      </c>
      <c r="D26" s="81" t="s">
        <v>135</v>
      </c>
      <c r="E26" s="81" t="s">
        <v>21</v>
      </c>
      <c r="F26" s="81">
        <v>4</v>
      </c>
      <c r="G26" s="85"/>
      <c r="H26" s="133"/>
    </row>
    <row r="27" spans="1:8" ht="14.4" thickBot="1" x14ac:dyDescent="0.3">
      <c r="A27" s="62">
        <v>5</v>
      </c>
      <c r="B27" s="59" t="s">
        <v>62</v>
      </c>
      <c r="C27" s="60" t="s">
        <v>52</v>
      </c>
      <c r="D27" s="59" t="s">
        <v>90</v>
      </c>
      <c r="E27" s="59" t="s">
        <v>21</v>
      </c>
      <c r="F27" s="59">
        <v>3</v>
      </c>
      <c r="G27" s="64"/>
      <c r="H27" s="106"/>
    </row>
    <row r="28" spans="1:8" ht="14.4" thickBot="1" x14ac:dyDescent="0.3">
      <c r="A28" s="62">
        <v>5</v>
      </c>
      <c r="B28" s="59" t="s">
        <v>62</v>
      </c>
      <c r="C28" s="60" t="s">
        <v>57</v>
      </c>
      <c r="D28" s="59" t="s">
        <v>91</v>
      </c>
      <c r="E28" s="59" t="s">
        <v>21</v>
      </c>
      <c r="F28" s="59">
        <v>3</v>
      </c>
      <c r="G28" s="64"/>
      <c r="H28" s="106"/>
    </row>
    <row r="29" spans="1:8" ht="14.4" thickBot="1" x14ac:dyDescent="0.3">
      <c r="A29" s="62">
        <v>5</v>
      </c>
      <c r="B29" s="59" t="s">
        <v>62</v>
      </c>
      <c r="C29" s="60" t="s">
        <v>67</v>
      </c>
      <c r="D29" s="59" t="s">
        <v>92</v>
      </c>
      <c r="E29" s="59" t="s">
        <v>21</v>
      </c>
      <c r="F29" s="59">
        <v>3</v>
      </c>
      <c r="G29" s="64"/>
      <c r="H29" s="106"/>
    </row>
    <row r="30" spans="1:8" ht="14.4" thickBot="1" x14ac:dyDescent="0.3">
      <c r="A30" s="62">
        <v>5</v>
      </c>
      <c r="B30" s="59" t="s">
        <v>62</v>
      </c>
      <c r="C30" s="60" t="s">
        <v>68</v>
      </c>
      <c r="D30" s="59" t="s">
        <v>93</v>
      </c>
      <c r="E30" s="59" t="s">
        <v>21</v>
      </c>
      <c r="F30" s="59">
        <v>3</v>
      </c>
      <c r="G30" s="64"/>
      <c r="H30" s="106"/>
    </row>
    <row r="31" spans="1:8" ht="14.4" thickBot="1" x14ac:dyDescent="0.3">
      <c r="A31" s="62">
        <v>5</v>
      </c>
      <c r="B31" s="59" t="s">
        <v>62</v>
      </c>
      <c r="C31" s="60" t="s">
        <v>71</v>
      </c>
      <c r="D31" s="59" t="s">
        <v>94</v>
      </c>
      <c r="E31" s="59" t="s">
        <v>21</v>
      </c>
      <c r="F31" s="59">
        <v>3</v>
      </c>
      <c r="G31" s="64"/>
      <c r="H31" s="106"/>
    </row>
    <row r="32" spans="1:8" ht="14.4" thickBot="1" x14ac:dyDescent="0.3">
      <c r="A32" s="62">
        <v>5</v>
      </c>
      <c r="B32" s="59" t="s">
        <v>62</v>
      </c>
      <c r="C32" s="60" t="s">
        <v>72</v>
      </c>
      <c r="D32" s="59" t="s">
        <v>95</v>
      </c>
      <c r="E32" s="59" t="s">
        <v>21</v>
      </c>
      <c r="F32" s="59">
        <v>3</v>
      </c>
      <c r="G32" s="64"/>
      <c r="H32" s="106"/>
    </row>
    <row r="33" spans="1:8" ht="14.4" thickBot="1" x14ac:dyDescent="0.3">
      <c r="A33" s="62">
        <v>5</v>
      </c>
      <c r="B33" s="59" t="s">
        <v>62</v>
      </c>
      <c r="C33" s="60" t="s">
        <v>73</v>
      </c>
      <c r="D33" s="59" t="s">
        <v>96</v>
      </c>
      <c r="E33" s="59" t="s">
        <v>21</v>
      </c>
      <c r="F33" s="59">
        <v>3</v>
      </c>
      <c r="G33" s="64"/>
      <c r="H33" s="106"/>
    </row>
    <row r="34" spans="1:8" ht="28.2" thickBot="1" x14ac:dyDescent="0.3">
      <c r="A34" s="62">
        <v>5</v>
      </c>
      <c r="B34" s="59" t="s">
        <v>62</v>
      </c>
      <c r="C34" s="60" t="s">
        <v>74</v>
      </c>
      <c r="D34" s="59" t="s">
        <v>151</v>
      </c>
      <c r="E34" s="59" t="s">
        <v>21</v>
      </c>
      <c r="F34" s="59">
        <v>3</v>
      </c>
      <c r="G34" s="64"/>
      <c r="H34" s="106"/>
    </row>
    <row r="35" spans="1:8" ht="14.4" thickBot="1" x14ac:dyDescent="0.3">
      <c r="A35" s="62">
        <v>5</v>
      </c>
      <c r="B35" s="59" t="s">
        <v>62</v>
      </c>
      <c r="C35" s="60" t="s">
        <v>87</v>
      </c>
      <c r="D35" s="59" t="s">
        <v>152</v>
      </c>
      <c r="E35" s="59" t="s">
        <v>21</v>
      </c>
      <c r="F35" s="59">
        <v>3</v>
      </c>
      <c r="G35" s="64"/>
      <c r="H35" s="106"/>
    </row>
    <row r="36" spans="1:8" ht="55.8" thickBot="1" x14ac:dyDescent="0.3">
      <c r="A36" s="62">
        <v>5</v>
      </c>
      <c r="B36" s="59" t="s">
        <v>62</v>
      </c>
      <c r="C36" s="60" t="s">
        <v>88</v>
      </c>
      <c r="D36" s="59" t="s">
        <v>101</v>
      </c>
      <c r="E36" s="59" t="s">
        <v>21</v>
      </c>
      <c r="F36" s="59">
        <v>3</v>
      </c>
      <c r="G36" s="64"/>
      <c r="H36" s="106"/>
    </row>
    <row r="37" spans="1:8" ht="28.2" thickBot="1" x14ac:dyDescent="0.3">
      <c r="A37" s="62">
        <v>5</v>
      </c>
      <c r="B37" s="59" t="s">
        <v>62</v>
      </c>
      <c r="C37" s="60" t="s">
        <v>89</v>
      </c>
      <c r="D37" s="59" t="s">
        <v>97</v>
      </c>
      <c r="E37" s="59" t="s">
        <v>21</v>
      </c>
      <c r="F37" s="59">
        <v>3</v>
      </c>
      <c r="G37" s="64"/>
      <c r="H37" s="106"/>
    </row>
    <row r="38" spans="1:8" ht="42" thickBot="1" x14ac:dyDescent="0.3">
      <c r="A38" s="107">
        <v>5</v>
      </c>
      <c r="B38" s="108" t="s">
        <v>62</v>
      </c>
      <c r="C38" s="60" t="s">
        <v>117</v>
      </c>
      <c r="D38" s="108" t="s">
        <v>102</v>
      </c>
      <c r="E38" s="108" t="s">
        <v>21</v>
      </c>
      <c r="F38" s="108">
        <v>3</v>
      </c>
      <c r="G38" s="109"/>
      <c r="H38" s="106"/>
    </row>
    <row r="39" spans="1:8" ht="14.4" thickBot="1" x14ac:dyDescent="0.3">
      <c r="A39" s="107">
        <v>5</v>
      </c>
      <c r="B39" s="108" t="s">
        <v>62</v>
      </c>
      <c r="C39" s="60" t="s">
        <v>149</v>
      </c>
      <c r="D39" s="108" t="s">
        <v>150</v>
      </c>
      <c r="E39" s="108" t="s">
        <v>21</v>
      </c>
      <c r="F39" s="108">
        <v>3</v>
      </c>
      <c r="G39" s="109"/>
      <c r="H39" s="106"/>
    </row>
    <row r="40" spans="1:8" ht="14.4" thickBot="1" x14ac:dyDescent="0.3">
      <c r="A40" s="134">
        <v>6</v>
      </c>
      <c r="B40" s="134" t="s">
        <v>116</v>
      </c>
      <c r="C40" s="136" t="s">
        <v>118</v>
      </c>
      <c r="D40" s="137" t="s">
        <v>134</v>
      </c>
      <c r="E40" s="134" t="s">
        <v>133</v>
      </c>
      <c r="F40" s="134">
        <v>230</v>
      </c>
      <c r="G40" s="125"/>
      <c r="H40" s="124"/>
    </row>
    <row r="41" spans="1:8" ht="14.4" thickBot="1" x14ac:dyDescent="0.3">
      <c r="A41" s="134">
        <v>6</v>
      </c>
      <c r="B41" s="126" t="s">
        <v>116</v>
      </c>
      <c r="C41" s="136" t="s">
        <v>119</v>
      </c>
      <c r="D41" s="137" t="s">
        <v>100</v>
      </c>
      <c r="E41" s="134" t="s">
        <v>133</v>
      </c>
      <c r="F41" s="134">
        <v>230</v>
      </c>
      <c r="G41" s="125"/>
      <c r="H41" s="125"/>
    </row>
    <row r="42" spans="1:8" ht="14.4" thickBot="1" x14ac:dyDescent="0.3">
      <c r="A42" s="134">
        <v>6</v>
      </c>
      <c r="B42" s="126" t="s">
        <v>116</v>
      </c>
      <c r="C42" s="136" t="s">
        <v>120</v>
      </c>
      <c r="D42" s="137" t="s">
        <v>121</v>
      </c>
      <c r="E42" s="134" t="s">
        <v>21</v>
      </c>
      <c r="F42" s="134">
        <v>1</v>
      </c>
      <c r="G42" s="125"/>
      <c r="H42" s="125"/>
    </row>
    <row r="43" spans="1:8" ht="27" customHeight="1" thickBot="1" x14ac:dyDescent="0.3">
      <c r="G43" s="171" t="s">
        <v>154</v>
      </c>
      <c r="H43" s="172"/>
    </row>
    <row r="47" spans="1:8" ht="38.25" customHeight="1" x14ac:dyDescent="0.25"/>
    <row r="49" spans="6:14" ht="69" customHeight="1" x14ac:dyDescent="0.25"/>
    <row r="50" spans="6:14" ht="32.25" customHeight="1" x14ac:dyDescent="0.25"/>
    <row r="51" spans="6:14" ht="60.75" customHeight="1" x14ac:dyDescent="0.25">
      <c r="F51" s="43"/>
      <c r="G51" s="57"/>
      <c r="H51" s="57"/>
    </row>
    <row r="52" spans="6:14" ht="35.25" customHeight="1" x14ac:dyDescent="0.25">
      <c r="F52" s="43"/>
      <c r="G52" s="57"/>
      <c r="H52" s="57"/>
    </row>
    <row r="53" spans="6:14" x14ac:dyDescent="0.25">
      <c r="F53" s="43"/>
      <c r="G53" s="57"/>
      <c r="H53" s="57"/>
    </row>
    <row r="54" spans="6:14" x14ac:dyDescent="0.25">
      <c r="F54" s="43"/>
      <c r="G54" s="57"/>
      <c r="H54" s="57"/>
    </row>
    <row r="55" spans="6:14" x14ac:dyDescent="0.25">
      <c r="F55" s="43"/>
      <c r="G55" s="57"/>
      <c r="H55" s="57"/>
    </row>
    <row r="56" spans="6:14" x14ac:dyDescent="0.25">
      <c r="F56" s="43"/>
      <c r="G56" s="57"/>
      <c r="H56" s="57"/>
    </row>
    <row r="57" spans="6:14" x14ac:dyDescent="0.25">
      <c r="L57" s="52"/>
      <c r="M57" s="52"/>
      <c r="N57" s="58"/>
    </row>
    <row r="58" spans="6:14" x14ac:dyDescent="0.25">
      <c r="L58" s="52"/>
      <c r="M58" s="52"/>
      <c r="N58" s="58"/>
    </row>
    <row r="59" spans="6:14" x14ac:dyDescent="0.25">
      <c r="L59" s="52"/>
      <c r="M59" s="52"/>
      <c r="N59" s="58"/>
    </row>
    <row r="60" spans="6:14" x14ac:dyDescent="0.25">
      <c r="L60" s="52"/>
      <c r="M60" s="52"/>
    </row>
    <row r="67" spans="9:10" x14ac:dyDescent="0.25">
      <c r="I67" s="10"/>
      <c r="J67" s="10"/>
    </row>
    <row r="68" spans="9:10" x14ac:dyDescent="0.25">
      <c r="I68" s="10"/>
      <c r="J68" s="10"/>
    </row>
    <row r="69" spans="9:10" x14ac:dyDescent="0.25">
      <c r="I69" s="10"/>
      <c r="J69" s="10"/>
    </row>
    <row r="70" spans="9:10" x14ac:dyDescent="0.25">
      <c r="I70" s="10"/>
      <c r="J70" s="10"/>
    </row>
    <row r="71" spans="9:10" x14ac:dyDescent="0.25">
      <c r="I71" s="10"/>
      <c r="J71" s="10"/>
    </row>
    <row r="72" spans="9:10" x14ac:dyDescent="0.25">
      <c r="I72" s="10"/>
      <c r="J72" s="10"/>
    </row>
  </sheetData>
  <autoFilter ref="A5:L52" xr:uid="{00000000-0009-0000-0000-000000000000}"/>
  <mergeCells count="3">
    <mergeCell ref="A1:H1"/>
    <mergeCell ref="A2:H2"/>
    <mergeCell ref="A4:B4"/>
  </mergeCells>
  <pageMargins left="0.7" right="0.7" top="0.75" bottom="0.75" header="0.3" footer="0.3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46"/>
  <sheetViews>
    <sheetView view="pageBreakPreview" zoomScaleNormal="60" zoomScaleSheetLayoutView="100" workbookViewId="0">
      <selection activeCell="J28" sqref="J28:K28"/>
    </sheetView>
  </sheetViews>
  <sheetFormatPr defaultColWidth="9.109375" defaultRowHeight="13.2" x14ac:dyDescent="0.25"/>
  <cols>
    <col min="1" max="1" width="11.6640625" style="4" customWidth="1"/>
    <col min="2" max="2" width="52.109375" style="4" bestFit="1" customWidth="1"/>
    <col min="3" max="3" width="10.33203125" style="5" customWidth="1"/>
    <col min="4" max="4" width="13.109375" style="5" customWidth="1"/>
    <col min="5" max="5" width="27.33203125" style="4" customWidth="1"/>
    <col min="6" max="6" width="28.5546875" style="4" customWidth="1"/>
    <col min="7" max="7" width="58.6640625" style="4" customWidth="1"/>
    <col min="8" max="8" width="9.109375" style="4"/>
    <col min="9" max="9" width="10.44140625" style="4" customWidth="1"/>
    <col min="10" max="10" width="18.109375" style="55" customWidth="1"/>
    <col min="11" max="11" width="21.6640625" style="55" customWidth="1"/>
    <col min="12" max="13" width="9.109375" style="4"/>
    <col min="14" max="14" width="14.109375" style="4" customWidth="1"/>
    <col min="15" max="16384" width="9.109375" style="4"/>
  </cols>
  <sheetData>
    <row r="1" spans="1:20" ht="13.8" x14ac:dyDescent="0.25">
      <c r="A1" s="158" t="s">
        <v>53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</row>
    <row r="2" spans="1:20" ht="13.8" x14ac:dyDescent="0.25">
      <c r="A2" s="155" t="s">
        <v>63</v>
      </c>
      <c r="B2" s="155"/>
      <c r="C2" s="155"/>
      <c r="D2" s="155"/>
      <c r="E2" s="155"/>
      <c r="F2" s="155"/>
      <c r="G2" s="155"/>
      <c r="H2" s="155"/>
      <c r="I2" s="155"/>
      <c r="J2" s="53"/>
      <c r="K2" s="53"/>
    </row>
    <row r="3" spans="1:20" ht="14.4" thickBot="1" x14ac:dyDescent="0.3">
      <c r="A3" s="36"/>
      <c r="B3" s="37" t="s">
        <v>69</v>
      </c>
      <c r="C3" s="38"/>
      <c r="D3" s="38"/>
      <c r="E3" s="37"/>
      <c r="F3" s="39"/>
      <c r="G3" s="39"/>
      <c r="H3" s="40"/>
      <c r="I3" s="41"/>
      <c r="J3" s="54"/>
      <c r="K3" s="54"/>
    </row>
    <row r="4" spans="1:20" ht="14.4" thickBot="1" x14ac:dyDescent="0.3">
      <c r="A4" s="159" t="s">
        <v>10</v>
      </c>
      <c r="B4" s="159"/>
      <c r="C4" s="66"/>
      <c r="D4" s="66"/>
      <c r="E4" s="67"/>
      <c r="F4" s="67"/>
      <c r="G4" s="67"/>
      <c r="H4" s="68"/>
      <c r="I4" s="68"/>
      <c r="J4" s="69"/>
      <c r="K4" s="69"/>
      <c r="L4" s="42"/>
    </row>
    <row r="5" spans="1:20" ht="55.8" thickBot="1" x14ac:dyDescent="0.3">
      <c r="A5" s="70" t="s">
        <v>11</v>
      </c>
      <c r="B5" s="70" t="s">
        <v>3</v>
      </c>
      <c r="C5" s="70" t="s">
        <v>12</v>
      </c>
      <c r="D5" s="70" t="s">
        <v>18</v>
      </c>
      <c r="E5" s="71" t="s">
        <v>13</v>
      </c>
      <c r="F5" s="70" t="s">
        <v>14</v>
      </c>
      <c r="G5" s="70" t="s">
        <v>15</v>
      </c>
      <c r="H5" s="70" t="s">
        <v>16</v>
      </c>
      <c r="I5" s="70" t="s">
        <v>17</v>
      </c>
      <c r="J5" s="72" t="s">
        <v>37</v>
      </c>
      <c r="K5" s="72" t="s">
        <v>54</v>
      </c>
      <c r="L5" s="42"/>
    </row>
    <row r="6" spans="1:20" s="9" customFormat="1" ht="18.600000000000001" thickBot="1" x14ac:dyDescent="0.4">
      <c r="A6" s="70"/>
      <c r="B6" s="70" t="s">
        <v>38</v>
      </c>
      <c r="C6" s="70"/>
      <c r="D6" s="70"/>
      <c r="E6" s="71"/>
      <c r="F6" s="70"/>
      <c r="G6" s="70"/>
      <c r="H6" s="70"/>
      <c r="I6" s="70"/>
      <c r="J6" s="73"/>
      <c r="K6" s="73"/>
    </row>
    <row r="7" spans="1:20" ht="44.25" customHeight="1" thickBot="1" x14ac:dyDescent="0.35">
      <c r="A7" s="117">
        <v>1</v>
      </c>
      <c r="B7" s="118" t="s">
        <v>107</v>
      </c>
      <c r="C7" s="119" t="str">
        <f>'[1]cennik i zakres prac'!C6</f>
        <v>1.1</v>
      </c>
      <c r="D7" s="119">
        <v>1</v>
      </c>
      <c r="E7" s="120" t="s">
        <v>80</v>
      </c>
      <c r="F7" s="120" t="s">
        <v>130</v>
      </c>
      <c r="G7" s="120"/>
      <c r="H7" s="117" t="s">
        <v>81</v>
      </c>
      <c r="I7" s="121">
        <v>50</v>
      </c>
      <c r="J7" s="122"/>
      <c r="K7" s="122"/>
      <c r="L7"/>
      <c r="M7"/>
      <c r="N7"/>
      <c r="O7"/>
      <c r="P7"/>
      <c r="Q7"/>
      <c r="R7"/>
      <c r="S7"/>
      <c r="T7"/>
    </row>
    <row r="8" spans="1:20" ht="44.25" customHeight="1" thickBot="1" x14ac:dyDescent="0.35">
      <c r="A8" s="117">
        <v>1</v>
      </c>
      <c r="B8" s="118" t="s">
        <v>107</v>
      </c>
      <c r="C8" s="119" t="s">
        <v>28</v>
      </c>
      <c r="D8" s="119" t="s">
        <v>65</v>
      </c>
      <c r="E8" s="120" t="s">
        <v>83</v>
      </c>
      <c r="F8" s="120" t="s">
        <v>122</v>
      </c>
      <c r="G8" s="120"/>
      <c r="H8" s="117" t="s">
        <v>81</v>
      </c>
      <c r="I8" s="121">
        <v>50</v>
      </c>
      <c r="J8" s="122"/>
      <c r="K8" s="122"/>
      <c r="L8"/>
      <c r="M8"/>
      <c r="N8"/>
      <c r="O8"/>
      <c r="P8"/>
      <c r="Q8"/>
      <c r="R8"/>
      <c r="S8"/>
      <c r="T8"/>
    </row>
    <row r="9" spans="1:20" ht="43.5" customHeight="1" thickBot="1" x14ac:dyDescent="0.35">
      <c r="A9" s="74">
        <v>2</v>
      </c>
      <c r="B9" s="78" t="s">
        <v>123</v>
      </c>
      <c r="C9" s="76" t="s">
        <v>31</v>
      </c>
      <c r="D9" s="77">
        <v>1</v>
      </c>
      <c r="E9" s="78" t="s">
        <v>145</v>
      </c>
      <c r="F9" s="78" t="s">
        <v>144</v>
      </c>
      <c r="G9" s="74" t="s">
        <v>146</v>
      </c>
      <c r="H9" s="75" t="s">
        <v>81</v>
      </c>
      <c r="I9" s="74">
        <v>50</v>
      </c>
      <c r="J9" s="79"/>
      <c r="K9" s="79"/>
      <c r="L9"/>
      <c r="M9"/>
      <c r="N9"/>
      <c r="O9"/>
      <c r="P9"/>
      <c r="Q9"/>
      <c r="R9"/>
      <c r="S9"/>
      <c r="T9"/>
    </row>
    <row r="10" spans="1:20" ht="27.75" customHeight="1" thickBot="1" x14ac:dyDescent="0.35">
      <c r="A10" s="74">
        <v>2</v>
      </c>
      <c r="B10" s="78" t="s">
        <v>123</v>
      </c>
      <c r="C10" s="76" t="s">
        <v>32</v>
      </c>
      <c r="D10" s="77">
        <v>2</v>
      </c>
      <c r="E10" s="78" t="s">
        <v>147</v>
      </c>
      <c r="F10" s="78"/>
      <c r="G10" s="78"/>
      <c r="H10" s="75" t="s">
        <v>81</v>
      </c>
      <c r="I10" s="74">
        <v>50</v>
      </c>
      <c r="J10" s="79"/>
      <c r="K10" s="79"/>
      <c r="L10"/>
      <c r="M10"/>
      <c r="N10"/>
      <c r="O10"/>
      <c r="P10"/>
      <c r="Q10"/>
      <c r="R10"/>
      <c r="S10"/>
      <c r="T10"/>
    </row>
    <row r="11" spans="1:20" ht="45" customHeight="1" thickBot="1" x14ac:dyDescent="0.35">
      <c r="A11" s="74">
        <v>2</v>
      </c>
      <c r="B11" s="78" t="s">
        <v>123</v>
      </c>
      <c r="C11" s="76" t="s">
        <v>33</v>
      </c>
      <c r="D11" s="77">
        <v>3</v>
      </c>
      <c r="E11" s="78" t="s">
        <v>143</v>
      </c>
      <c r="F11" s="78"/>
      <c r="G11" s="78"/>
      <c r="H11" s="75" t="s">
        <v>39</v>
      </c>
      <c r="I11" s="74">
        <v>50</v>
      </c>
      <c r="J11" s="79"/>
      <c r="K11" s="79"/>
      <c r="L11"/>
      <c r="M11"/>
      <c r="N11"/>
      <c r="O11"/>
      <c r="P11"/>
      <c r="Q11"/>
      <c r="R11"/>
      <c r="S11"/>
      <c r="T11"/>
    </row>
    <row r="12" spans="1:20" ht="96.75" customHeight="1" thickBot="1" x14ac:dyDescent="0.35">
      <c r="A12" s="74">
        <v>2</v>
      </c>
      <c r="B12" s="78" t="s">
        <v>123</v>
      </c>
      <c r="C12" s="76" t="s">
        <v>41</v>
      </c>
      <c r="D12" s="77">
        <v>4</v>
      </c>
      <c r="E12" s="78" t="s">
        <v>148</v>
      </c>
      <c r="F12" s="78"/>
      <c r="G12" s="78"/>
      <c r="H12" s="75" t="s">
        <v>21</v>
      </c>
      <c r="I12" s="74">
        <v>1</v>
      </c>
      <c r="J12" s="79"/>
      <c r="K12" s="79"/>
      <c r="L12"/>
      <c r="M12"/>
      <c r="N12"/>
      <c r="O12"/>
      <c r="P12"/>
      <c r="Q12"/>
      <c r="R12"/>
      <c r="S12"/>
      <c r="T12"/>
    </row>
    <row r="13" spans="1:20" ht="44.25" customHeight="1" thickBot="1" x14ac:dyDescent="0.35">
      <c r="A13" s="110">
        <v>3</v>
      </c>
      <c r="B13" s="111" t="s">
        <v>112</v>
      </c>
      <c r="C13" s="112" t="s">
        <v>46</v>
      </c>
      <c r="D13" s="113">
        <v>1</v>
      </c>
      <c r="E13" s="111" t="s">
        <v>124</v>
      </c>
      <c r="F13" s="114" t="s">
        <v>125</v>
      </c>
      <c r="G13" s="114" t="s">
        <v>126</v>
      </c>
      <c r="H13" s="111" t="s">
        <v>79</v>
      </c>
      <c r="I13" s="110">
        <v>110</v>
      </c>
      <c r="J13" s="115"/>
      <c r="K13" s="116"/>
      <c r="L13"/>
      <c r="M13"/>
      <c r="N13"/>
      <c r="O13"/>
      <c r="P13"/>
      <c r="Q13"/>
      <c r="R13"/>
      <c r="S13"/>
      <c r="T13"/>
    </row>
    <row r="14" spans="1:20" ht="44.25" customHeight="1" thickBot="1" x14ac:dyDescent="0.35">
      <c r="A14" s="110">
        <v>3</v>
      </c>
      <c r="B14" s="111" t="s">
        <v>112</v>
      </c>
      <c r="C14" s="112" t="s">
        <v>47</v>
      </c>
      <c r="D14" s="113" t="s">
        <v>65</v>
      </c>
      <c r="E14" s="111" t="s">
        <v>124</v>
      </c>
      <c r="F14" s="114" t="s">
        <v>125</v>
      </c>
      <c r="G14" s="114" t="s">
        <v>126</v>
      </c>
      <c r="H14" s="111" t="s">
        <v>79</v>
      </c>
      <c r="I14" s="110">
        <v>400</v>
      </c>
      <c r="J14" s="115"/>
      <c r="K14" s="116"/>
      <c r="L14"/>
      <c r="M14"/>
      <c r="N14"/>
      <c r="O14"/>
      <c r="P14"/>
      <c r="Q14"/>
      <c r="R14"/>
      <c r="S14"/>
      <c r="T14"/>
    </row>
    <row r="15" spans="1:20" ht="15" thickBot="1" x14ac:dyDescent="0.35">
      <c r="A15" s="88">
        <v>4</v>
      </c>
      <c r="B15" s="81" t="s">
        <v>62</v>
      </c>
      <c r="C15" s="82" t="s">
        <v>49</v>
      </c>
      <c r="D15" s="83" t="s">
        <v>42</v>
      </c>
      <c r="E15" s="81" t="s">
        <v>80</v>
      </c>
      <c r="F15" s="81" t="s">
        <v>82</v>
      </c>
      <c r="G15" s="81"/>
      <c r="H15" s="84" t="s">
        <v>81</v>
      </c>
      <c r="I15" s="80">
        <v>8</v>
      </c>
      <c r="J15" s="85"/>
      <c r="K15" s="86"/>
      <c r="L15"/>
      <c r="M15"/>
      <c r="N15"/>
      <c r="O15"/>
      <c r="P15"/>
      <c r="Q15"/>
      <c r="R15"/>
      <c r="S15"/>
      <c r="T15"/>
    </row>
    <row r="16" spans="1:20" ht="15" thickBot="1" x14ac:dyDescent="0.35">
      <c r="A16" s="88">
        <v>4</v>
      </c>
      <c r="B16" s="81" t="s">
        <v>62</v>
      </c>
      <c r="C16" s="82" t="s">
        <v>50</v>
      </c>
      <c r="D16" s="83" t="s">
        <v>65</v>
      </c>
      <c r="E16" s="81" t="s">
        <v>83</v>
      </c>
      <c r="F16" s="81" t="s">
        <v>122</v>
      </c>
      <c r="G16" s="81"/>
      <c r="H16" s="84" t="s">
        <v>81</v>
      </c>
      <c r="I16" s="80">
        <v>8</v>
      </c>
      <c r="J16" s="85"/>
      <c r="K16" s="86"/>
      <c r="L16"/>
      <c r="M16"/>
      <c r="N16"/>
      <c r="O16"/>
      <c r="P16"/>
      <c r="Q16"/>
      <c r="R16"/>
      <c r="S16"/>
      <c r="T16"/>
    </row>
    <row r="17" spans="1:20" ht="15" thickBot="1" x14ac:dyDescent="0.35">
      <c r="A17" s="88">
        <v>4</v>
      </c>
      <c r="B17" s="81" t="s">
        <v>62</v>
      </c>
      <c r="C17" s="82" t="s">
        <v>51</v>
      </c>
      <c r="D17" s="83" t="s">
        <v>43</v>
      </c>
      <c r="E17" s="81" t="s">
        <v>131</v>
      </c>
      <c r="F17" s="81"/>
      <c r="G17" s="81" t="s">
        <v>136</v>
      </c>
      <c r="H17" s="84" t="s">
        <v>39</v>
      </c>
      <c r="I17" s="80">
        <v>4</v>
      </c>
      <c r="J17" s="85"/>
      <c r="K17" s="86"/>
      <c r="L17"/>
      <c r="M17"/>
      <c r="N17"/>
      <c r="O17"/>
      <c r="P17"/>
      <c r="Q17"/>
      <c r="R17"/>
      <c r="S17"/>
      <c r="T17"/>
    </row>
    <row r="18" spans="1:20" ht="15" thickBot="1" x14ac:dyDescent="0.35">
      <c r="A18" s="88">
        <v>4</v>
      </c>
      <c r="B18" s="81" t="s">
        <v>62</v>
      </c>
      <c r="C18" s="82" t="s">
        <v>64</v>
      </c>
      <c r="D18" s="83" t="s">
        <v>66</v>
      </c>
      <c r="E18" s="81" t="s">
        <v>137</v>
      </c>
      <c r="F18" s="81" t="s">
        <v>78</v>
      </c>
      <c r="G18" s="81"/>
      <c r="H18" s="84" t="s">
        <v>79</v>
      </c>
      <c r="I18" s="80">
        <v>4</v>
      </c>
      <c r="J18" s="85"/>
      <c r="K18" s="86"/>
      <c r="L18"/>
      <c r="M18"/>
      <c r="N18"/>
      <c r="O18"/>
      <c r="P18"/>
      <c r="Q18"/>
      <c r="R18"/>
      <c r="S18"/>
      <c r="T18"/>
    </row>
    <row r="19" spans="1:20" ht="42" customHeight="1" thickBot="1" x14ac:dyDescent="0.35">
      <c r="A19" s="90">
        <v>5</v>
      </c>
      <c r="B19" s="87" t="s">
        <v>62</v>
      </c>
      <c r="C19" s="60" t="s">
        <v>52</v>
      </c>
      <c r="D19" s="61" t="s">
        <v>42</v>
      </c>
      <c r="E19" s="59" t="s">
        <v>76</v>
      </c>
      <c r="F19" s="59" t="s">
        <v>77</v>
      </c>
      <c r="G19" s="59"/>
      <c r="H19" s="62" t="s">
        <v>39</v>
      </c>
      <c r="I19" s="63">
        <v>3</v>
      </c>
      <c r="J19" s="64"/>
      <c r="K19" s="65"/>
      <c r="L19"/>
      <c r="M19"/>
      <c r="N19"/>
      <c r="O19"/>
      <c r="P19"/>
      <c r="Q19"/>
      <c r="R19"/>
      <c r="S19"/>
      <c r="T19"/>
    </row>
    <row r="20" spans="1:20" ht="28.5" customHeight="1" thickBot="1" x14ac:dyDescent="0.35">
      <c r="A20" s="90">
        <v>5</v>
      </c>
      <c r="B20" s="87" t="s">
        <v>62</v>
      </c>
      <c r="C20" s="100" t="s">
        <v>57</v>
      </c>
      <c r="D20" s="101" t="s">
        <v>65</v>
      </c>
      <c r="E20" s="102" t="s">
        <v>98</v>
      </c>
      <c r="F20" s="102" t="s">
        <v>78</v>
      </c>
      <c r="G20" s="102"/>
      <c r="H20" s="103" t="s">
        <v>79</v>
      </c>
      <c r="I20" s="90">
        <v>6</v>
      </c>
      <c r="J20" s="104"/>
      <c r="K20" s="105"/>
      <c r="L20"/>
      <c r="M20"/>
      <c r="N20"/>
      <c r="O20"/>
      <c r="P20"/>
      <c r="Q20"/>
      <c r="R20"/>
      <c r="S20"/>
      <c r="T20"/>
    </row>
    <row r="21" spans="1:20" ht="28.5" customHeight="1" thickBot="1" x14ac:dyDescent="0.35">
      <c r="A21" s="90">
        <v>5</v>
      </c>
      <c r="B21" s="87" t="s">
        <v>62</v>
      </c>
      <c r="C21" s="100" t="s">
        <v>67</v>
      </c>
      <c r="D21" s="101" t="s">
        <v>43</v>
      </c>
      <c r="E21" s="102" t="s">
        <v>80</v>
      </c>
      <c r="F21" s="102" t="s">
        <v>82</v>
      </c>
      <c r="G21" s="102"/>
      <c r="H21" s="103" t="s">
        <v>81</v>
      </c>
      <c r="I21" s="90">
        <v>30</v>
      </c>
      <c r="J21" s="104"/>
      <c r="K21" s="105"/>
      <c r="L21"/>
      <c r="M21"/>
      <c r="N21"/>
      <c r="O21"/>
      <c r="P21"/>
      <c r="Q21"/>
      <c r="R21"/>
      <c r="S21"/>
      <c r="T21"/>
    </row>
    <row r="22" spans="1:20" ht="28.5" customHeight="1" thickBot="1" x14ac:dyDescent="0.35">
      <c r="A22" s="63">
        <v>5</v>
      </c>
      <c r="B22" s="99" t="s">
        <v>62</v>
      </c>
      <c r="C22" s="100" t="s">
        <v>68</v>
      </c>
      <c r="D22" s="101" t="s">
        <v>66</v>
      </c>
      <c r="E22" s="102" t="s">
        <v>83</v>
      </c>
      <c r="F22" s="102" t="s">
        <v>84</v>
      </c>
      <c r="G22" s="102"/>
      <c r="H22" s="103" t="s">
        <v>81</v>
      </c>
      <c r="I22" s="90">
        <v>30</v>
      </c>
      <c r="J22" s="104"/>
      <c r="K22" s="105"/>
      <c r="L22"/>
      <c r="M22"/>
      <c r="N22"/>
      <c r="O22"/>
      <c r="P22"/>
      <c r="Q22"/>
      <c r="R22"/>
      <c r="S22"/>
      <c r="T22"/>
    </row>
    <row r="23" spans="1:20" ht="72.75" customHeight="1" thickBot="1" x14ac:dyDescent="0.35">
      <c r="A23" s="63">
        <v>5</v>
      </c>
      <c r="B23" s="87" t="s">
        <v>62</v>
      </c>
      <c r="C23" s="100" t="s">
        <v>71</v>
      </c>
      <c r="D23" s="101" t="s">
        <v>60</v>
      </c>
      <c r="E23" s="102" t="s">
        <v>85</v>
      </c>
      <c r="F23" s="102" t="s">
        <v>103</v>
      </c>
      <c r="G23" s="102"/>
      <c r="H23" s="103" t="s">
        <v>21</v>
      </c>
      <c r="I23" s="90">
        <v>3</v>
      </c>
      <c r="J23" s="104"/>
      <c r="K23" s="105"/>
      <c r="L23"/>
      <c r="M23"/>
      <c r="N23"/>
      <c r="O23"/>
      <c r="P23"/>
      <c r="Q23"/>
      <c r="R23"/>
      <c r="S23"/>
      <c r="T23"/>
    </row>
    <row r="24" spans="1:20" ht="28.5" customHeight="1" thickBot="1" x14ac:dyDescent="0.35">
      <c r="A24" s="63">
        <v>5</v>
      </c>
      <c r="B24" s="87" t="s">
        <v>62</v>
      </c>
      <c r="C24" s="100" t="s">
        <v>72</v>
      </c>
      <c r="D24" s="101" t="s">
        <v>61</v>
      </c>
      <c r="E24" s="102" t="s">
        <v>104</v>
      </c>
      <c r="F24" s="102" t="s">
        <v>105</v>
      </c>
      <c r="G24" s="102" t="s">
        <v>86</v>
      </c>
      <c r="H24" s="103" t="s">
        <v>39</v>
      </c>
      <c r="I24" s="90">
        <v>3</v>
      </c>
      <c r="J24" s="104"/>
      <c r="K24" s="105"/>
      <c r="L24"/>
      <c r="M24"/>
      <c r="N24"/>
      <c r="O24"/>
      <c r="P24"/>
      <c r="Q24"/>
      <c r="R24"/>
      <c r="S24"/>
      <c r="T24"/>
    </row>
    <row r="25" spans="1:20" ht="43.5" customHeight="1" thickBot="1" x14ac:dyDescent="0.35">
      <c r="A25" s="63">
        <v>5</v>
      </c>
      <c r="B25" s="99" t="s">
        <v>62</v>
      </c>
      <c r="C25" s="100" t="s">
        <v>73</v>
      </c>
      <c r="D25" s="101" t="s">
        <v>75</v>
      </c>
      <c r="E25" s="102" t="s">
        <v>106</v>
      </c>
      <c r="F25" s="102"/>
      <c r="G25" s="102"/>
      <c r="H25" s="103" t="s">
        <v>39</v>
      </c>
      <c r="I25" s="90">
        <v>3</v>
      </c>
      <c r="J25" s="104"/>
      <c r="K25" s="105"/>
      <c r="L25"/>
      <c r="M25"/>
      <c r="N25"/>
      <c r="O25"/>
      <c r="P25"/>
      <c r="Q25"/>
      <c r="R25"/>
      <c r="S25"/>
      <c r="T25"/>
    </row>
    <row r="26" spans="1:20" ht="31.5" customHeight="1" thickTop="1" thickBot="1" x14ac:dyDescent="0.35">
      <c r="A26" s="139">
        <v>6</v>
      </c>
      <c r="B26" s="140" t="s">
        <v>116</v>
      </c>
      <c r="C26" s="151" t="s">
        <v>118</v>
      </c>
      <c r="D26" s="135">
        <v>1</v>
      </c>
      <c r="E26" s="153" t="s">
        <v>128</v>
      </c>
      <c r="F26" s="153" t="s">
        <v>129</v>
      </c>
      <c r="G26" s="142" t="s">
        <v>56</v>
      </c>
      <c r="H26" s="141" t="s">
        <v>21</v>
      </c>
      <c r="I26" s="141">
        <v>1</v>
      </c>
      <c r="J26" s="143"/>
      <c r="K26" s="144"/>
      <c r="L26"/>
      <c r="M26"/>
      <c r="N26"/>
      <c r="O26"/>
      <c r="P26"/>
      <c r="Q26"/>
      <c r="R26"/>
      <c r="S26"/>
      <c r="T26"/>
    </row>
    <row r="27" spans="1:20" ht="29.4" thickTop="1" thickBot="1" x14ac:dyDescent="0.35">
      <c r="A27" s="145">
        <v>6</v>
      </c>
      <c r="B27" s="140" t="s">
        <v>116</v>
      </c>
      <c r="C27" s="152" t="s">
        <v>119</v>
      </c>
      <c r="D27" s="138">
        <v>2</v>
      </c>
      <c r="E27" s="153" t="s">
        <v>127</v>
      </c>
      <c r="F27" s="153" t="s">
        <v>77</v>
      </c>
      <c r="G27" s="146" t="s">
        <v>132</v>
      </c>
      <c r="H27" s="147" t="s">
        <v>21</v>
      </c>
      <c r="I27" s="148">
        <v>1</v>
      </c>
      <c r="J27" s="149"/>
      <c r="K27" s="150"/>
      <c r="L27"/>
      <c r="M27"/>
      <c r="N27"/>
      <c r="O27"/>
      <c r="P27"/>
      <c r="Q27"/>
      <c r="R27"/>
      <c r="S27"/>
      <c r="T27"/>
    </row>
    <row r="28" spans="1:20" ht="33" customHeight="1" thickTop="1" thickBot="1" x14ac:dyDescent="0.35">
      <c r="A28" s="91"/>
      <c r="B28" s="92"/>
      <c r="C28" s="94"/>
      <c r="D28" s="93"/>
      <c r="E28" s="96"/>
      <c r="F28" s="98"/>
      <c r="G28" s="98"/>
      <c r="H28" s="98"/>
      <c r="I28" s="95"/>
      <c r="J28" s="173" t="s">
        <v>155</v>
      </c>
      <c r="K28" s="174"/>
      <c r="L28"/>
      <c r="M28"/>
      <c r="N28"/>
      <c r="O28"/>
      <c r="P28"/>
      <c r="Q28"/>
      <c r="R28"/>
      <c r="S28"/>
      <c r="T28"/>
    </row>
    <row r="29" spans="1:20" ht="33" customHeight="1" thickTop="1" x14ac:dyDescent="0.3">
      <c r="A29" s="89"/>
      <c r="F29" s="97"/>
      <c r="G29" s="97"/>
      <c r="I29" s="97"/>
      <c r="L29"/>
      <c r="M29"/>
      <c r="N29"/>
      <c r="O29"/>
      <c r="P29"/>
      <c r="Q29"/>
      <c r="R29"/>
      <c r="S29"/>
      <c r="T29"/>
    </row>
    <row r="30" spans="1:20" ht="33" customHeight="1" x14ac:dyDescent="0.3">
      <c r="L30"/>
      <c r="M30"/>
      <c r="N30"/>
      <c r="O30"/>
      <c r="P30"/>
      <c r="Q30"/>
      <c r="R30"/>
      <c r="S30"/>
      <c r="T30"/>
    </row>
    <row r="31" spans="1:20" ht="33" customHeight="1" x14ac:dyDescent="0.3">
      <c r="L31"/>
      <c r="M31"/>
      <c r="N31"/>
      <c r="O31"/>
      <c r="P31"/>
      <c r="Q31"/>
      <c r="R31"/>
      <c r="S31"/>
      <c r="T31"/>
    </row>
    <row r="32" spans="1:20" ht="33" customHeight="1" x14ac:dyDescent="0.3">
      <c r="L32"/>
      <c r="M32"/>
      <c r="N32"/>
      <c r="O32"/>
      <c r="P32"/>
      <c r="Q32"/>
      <c r="R32"/>
      <c r="S32"/>
      <c r="T32"/>
    </row>
    <row r="33" spans="12:20" ht="64.5" customHeight="1" x14ac:dyDescent="0.3">
      <c r="L33"/>
      <c r="M33"/>
      <c r="N33"/>
      <c r="O33"/>
      <c r="P33"/>
      <c r="Q33"/>
      <c r="R33"/>
      <c r="S33"/>
      <c r="T33"/>
    </row>
    <row r="34" spans="12:20" ht="33" customHeight="1" x14ac:dyDescent="0.3">
      <c r="L34"/>
      <c r="M34"/>
      <c r="N34"/>
      <c r="O34"/>
      <c r="P34"/>
      <c r="Q34"/>
      <c r="R34"/>
      <c r="S34"/>
      <c r="T34"/>
    </row>
    <row r="35" spans="12:20" ht="33" customHeight="1" x14ac:dyDescent="0.3">
      <c r="L35"/>
      <c r="M35"/>
      <c r="N35"/>
      <c r="O35"/>
      <c r="P35"/>
      <c r="Q35"/>
      <c r="R35"/>
      <c r="S35"/>
      <c r="T35"/>
    </row>
    <row r="36" spans="12:20" ht="45.75" customHeight="1" x14ac:dyDescent="0.3">
      <c r="L36"/>
      <c r="M36"/>
      <c r="N36"/>
      <c r="O36"/>
      <c r="P36"/>
      <c r="Q36"/>
      <c r="R36"/>
      <c r="S36"/>
      <c r="T36"/>
    </row>
    <row r="37" spans="12:20" ht="45.75" customHeight="1" x14ac:dyDescent="0.3">
      <c r="L37"/>
      <c r="M37"/>
      <c r="N37"/>
      <c r="O37"/>
      <c r="P37"/>
      <c r="Q37"/>
      <c r="R37"/>
      <c r="S37"/>
      <c r="T37"/>
    </row>
    <row r="38" spans="12:20" ht="45.75" customHeight="1" x14ac:dyDescent="0.3">
      <c r="L38"/>
      <c r="M38"/>
      <c r="N38"/>
      <c r="O38"/>
      <c r="P38"/>
      <c r="Q38"/>
      <c r="R38"/>
      <c r="S38"/>
      <c r="T38"/>
    </row>
    <row r="39" spans="12:20" ht="33" customHeight="1" x14ac:dyDescent="0.3">
      <c r="L39"/>
      <c r="M39"/>
      <c r="N39"/>
      <c r="O39"/>
      <c r="P39"/>
      <c r="Q39"/>
      <c r="R39"/>
      <c r="S39"/>
      <c r="T39"/>
    </row>
    <row r="40" spans="12:20" ht="14.4" x14ac:dyDescent="0.3">
      <c r="L40"/>
      <c r="M40"/>
      <c r="N40"/>
      <c r="O40"/>
      <c r="P40"/>
      <c r="Q40"/>
      <c r="R40"/>
      <c r="S40"/>
      <c r="T40"/>
    </row>
    <row r="41" spans="12:20" ht="14.4" x14ac:dyDescent="0.3">
      <c r="L41"/>
      <c r="M41"/>
      <c r="N41"/>
      <c r="O41"/>
      <c r="P41"/>
      <c r="Q41"/>
      <c r="R41"/>
      <c r="S41"/>
      <c r="T41"/>
    </row>
    <row r="42" spans="12:20" ht="14.4" x14ac:dyDescent="0.3">
      <c r="L42"/>
      <c r="M42"/>
      <c r="N42"/>
      <c r="O42"/>
      <c r="P42"/>
      <c r="Q42"/>
      <c r="R42"/>
      <c r="S42"/>
      <c r="T42"/>
    </row>
    <row r="43" spans="12:20" ht="70.5" customHeight="1" x14ac:dyDescent="0.3">
      <c r="L43"/>
      <c r="M43"/>
      <c r="N43"/>
      <c r="O43"/>
      <c r="P43"/>
      <c r="Q43"/>
      <c r="R43"/>
      <c r="S43"/>
      <c r="T43"/>
    </row>
    <row r="44" spans="12:20" ht="47.25" customHeight="1" x14ac:dyDescent="0.25"/>
    <row r="45" spans="12:20" ht="42.75" customHeight="1" x14ac:dyDescent="0.25"/>
    <row r="46" spans="12:20" ht="140.25" customHeight="1" x14ac:dyDescent="0.25"/>
  </sheetData>
  <autoFilter ref="A5:T46" xr:uid="{00000000-0009-0000-0000-000001000000}"/>
  <mergeCells count="3">
    <mergeCell ref="A1:K1"/>
    <mergeCell ref="A2:I2"/>
    <mergeCell ref="A4:B4"/>
  </mergeCells>
  <pageMargins left="0.7" right="0.7" top="0.75" bottom="0.75" header="0.3" footer="0.3"/>
  <pageSetup paperSize="9" scale="37" orientation="portrait" r:id="rId1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4"/>
  <sheetViews>
    <sheetView view="pageBreakPreview" zoomScaleNormal="100" zoomScaleSheetLayoutView="100" workbookViewId="0">
      <selection activeCell="G14" sqref="G14"/>
    </sheetView>
  </sheetViews>
  <sheetFormatPr defaultRowHeight="14.4" x14ac:dyDescent="0.3"/>
  <cols>
    <col min="3" max="3" width="47.6640625" customWidth="1"/>
    <col min="5" max="5" width="13" customWidth="1"/>
    <col min="6" max="6" width="17.33203125" bestFit="1" customWidth="1"/>
    <col min="7" max="7" width="20.33203125" customWidth="1"/>
    <col min="14" max="14" width="14.109375" customWidth="1"/>
  </cols>
  <sheetData>
    <row r="1" spans="1:10" x14ac:dyDescent="0.3">
      <c r="A1" s="165" t="s">
        <v>53</v>
      </c>
      <c r="B1" s="165"/>
      <c r="C1" s="165"/>
      <c r="D1" s="165"/>
      <c r="E1" s="165"/>
      <c r="F1" s="165"/>
      <c r="G1" s="165"/>
    </row>
    <row r="2" spans="1:10" ht="28.5" customHeight="1" x14ac:dyDescent="0.3">
      <c r="A2" s="166" t="s">
        <v>63</v>
      </c>
      <c r="B2" s="166"/>
      <c r="C2" s="166"/>
      <c r="D2" s="166"/>
      <c r="E2" s="166"/>
      <c r="F2" s="166"/>
      <c r="G2" s="166"/>
    </row>
    <row r="3" spans="1:10" ht="15" thickBot="1" x14ac:dyDescent="0.35">
      <c r="A3" s="11" t="str">
        <f>'cennik i zakres prac'!A3</f>
        <v xml:space="preserve">     </v>
      </c>
      <c r="B3" s="1" t="s">
        <v>70</v>
      </c>
      <c r="C3" s="2"/>
      <c r="D3" s="2"/>
      <c r="E3" s="1"/>
      <c r="F3" s="12"/>
      <c r="G3" s="12"/>
    </row>
    <row r="4" spans="1:10" ht="15" thickBot="1" x14ac:dyDescent="0.35">
      <c r="A4" s="167" t="s">
        <v>26</v>
      </c>
      <c r="B4" s="168"/>
      <c r="C4" s="13"/>
      <c r="D4" s="13"/>
      <c r="E4" s="14"/>
      <c r="F4" s="14"/>
      <c r="G4" s="15"/>
    </row>
    <row r="5" spans="1:10" ht="26.4" x14ac:dyDescent="0.3">
      <c r="A5" s="162" t="s">
        <v>24</v>
      </c>
      <c r="B5" s="163"/>
      <c r="C5" s="164"/>
      <c r="D5" s="16" t="s">
        <v>22</v>
      </c>
      <c r="E5" s="16" t="s">
        <v>23</v>
      </c>
      <c r="F5" s="16" t="s">
        <v>44</v>
      </c>
      <c r="G5" s="17" t="s">
        <v>54</v>
      </c>
    </row>
    <row r="6" spans="1:10" ht="30.75" customHeight="1" x14ac:dyDescent="0.3">
      <c r="A6" s="169" t="s">
        <v>20</v>
      </c>
      <c r="B6" s="170"/>
      <c r="C6" s="170"/>
      <c r="D6" s="3" t="s">
        <v>21</v>
      </c>
      <c r="E6" s="18">
        <v>1</v>
      </c>
      <c r="F6" s="19">
        <v>150000</v>
      </c>
      <c r="G6" s="20">
        <f t="shared" ref="G6" si="0">E6*F6</f>
        <v>150000</v>
      </c>
    </row>
    <row r="7" spans="1:10" ht="83.25" customHeight="1" x14ac:dyDescent="0.3">
      <c r="A7" s="160" t="s">
        <v>156</v>
      </c>
      <c r="B7" s="161"/>
      <c r="C7" s="161"/>
      <c r="D7" s="3" t="s">
        <v>21</v>
      </c>
      <c r="E7" s="18">
        <v>1</v>
      </c>
      <c r="F7" s="21"/>
      <c r="G7" s="20"/>
      <c r="J7" s="44"/>
    </row>
    <row r="8" spans="1:10" ht="15" customHeight="1" x14ac:dyDescent="0.3">
      <c r="A8" s="160" t="s">
        <v>19</v>
      </c>
      <c r="B8" s="161"/>
      <c r="C8" s="161"/>
      <c r="D8" s="3" t="s">
        <v>0</v>
      </c>
      <c r="E8" s="18">
        <v>1500</v>
      </c>
      <c r="F8" s="21"/>
      <c r="G8" s="20"/>
    </row>
    <row r="9" spans="1:10" ht="27" customHeight="1" thickBot="1" x14ac:dyDescent="0.35">
      <c r="A9" s="175" t="s">
        <v>25</v>
      </c>
      <c r="B9" s="176"/>
      <c r="C9" s="176"/>
      <c r="D9" s="176"/>
      <c r="E9" s="176"/>
      <c r="F9" s="177"/>
      <c r="G9" s="178"/>
    </row>
    <row r="13" spans="1:10" ht="15" thickBot="1" x14ac:dyDescent="0.35"/>
    <row r="14" spans="1:10" ht="15" thickBot="1" x14ac:dyDescent="0.35">
      <c r="F14" s="45" t="s">
        <v>55</v>
      </c>
      <c r="G14" s="56"/>
    </row>
  </sheetData>
  <mergeCells count="8">
    <mergeCell ref="A8:C8"/>
    <mergeCell ref="A5:C5"/>
    <mergeCell ref="A1:G1"/>
    <mergeCell ref="A2:G2"/>
    <mergeCell ref="A4:B4"/>
    <mergeCell ref="A6:C6"/>
    <mergeCell ref="A7:C7"/>
    <mergeCell ref="A9:F9"/>
  </mergeCells>
  <pageMargins left="0.7" right="0.7" top="0.75" bottom="0.75" header="0.3" footer="0.3"/>
  <pageSetup paperSize="9" scale="70" orientation="portrait" r:id="rId1"/>
  <colBreaks count="1" manualBreakCount="1">
    <brk id="7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D86631DE8A0747B9939DF31634A963" ma:contentTypeVersion="0" ma:contentTypeDescription="Utwórz nowy dokument." ma:contentTypeScope="" ma:versionID="6cc4ac69daf8ffa2c84f1a29aae2c68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54C1427-4AEE-454F-9611-C4041CCA4D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2024169-FA6B-4817-8DF8-32A01DB1334A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759562C-42F5-4BE6-87EA-6016292AE4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cennik i zakres prac</vt:lpstr>
      <vt:lpstr>materiały</vt:lpstr>
      <vt:lpstr>prace dodatkowe i narzuty</vt:lpstr>
      <vt:lpstr>'cennik i zakres prac'!Obszar_wydruku</vt:lpstr>
      <vt:lpstr>materiały!Obszar_wydruku</vt:lpstr>
      <vt:lpstr>'prace dodatkowe i narzuty'!Obszar_wydruku</vt:lpstr>
    </vt:vector>
  </TitlesOfParts>
  <Company>VBSP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Grocholski Tomasz</dc:creator>
  <cp:lastModifiedBy>Micał Marcin</cp:lastModifiedBy>
  <cp:lastPrinted>2021-02-16T08:58:02Z</cp:lastPrinted>
  <dcterms:created xsi:type="dcterms:W3CDTF">2013-11-26T09:58:11Z</dcterms:created>
  <dcterms:modified xsi:type="dcterms:W3CDTF">2025-11-25T11:41:34Z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0x010100B5D86631DE8A0747B9939DF31634A963</vt:lpwstr>
  </property>
  <property fmtid="{D5CDD505-2E9C-101B-9397-08002B2CF9AE}" pid="3" name="MSIP_Label_392ba641-f5c0-4b0b-b233-2c0b52c4ebb0_Enabled">
    <vt:lpwstr>true</vt:lpwstr>
  </property>
  <property fmtid="{D5CDD505-2E9C-101B-9397-08002B2CF9AE}" pid="4" name="MSIP_Label_392ba641-f5c0-4b0b-b233-2c0b52c4ebb0_SetDate">
    <vt:lpwstr>2021-10-18T10:31:54Z</vt:lpwstr>
  </property>
  <property fmtid="{D5CDD505-2E9C-101B-9397-08002B2CF9AE}" pid="5" name="MSIP_Label_392ba641-f5c0-4b0b-b233-2c0b52c4ebb0_Method">
    <vt:lpwstr>Standard</vt:lpwstr>
  </property>
  <property fmtid="{D5CDD505-2E9C-101B-9397-08002B2CF9AE}" pid="6" name="MSIP_Label_392ba641-f5c0-4b0b-b233-2c0b52c4ebb0_Name">
    <vt:lpwstr>Publiczne</vt:lpwstr>
  </property>
  <property fmtid="{D5CDD505-2E9C-101B-9397-08002B2CF9AE}" pid="7" name="MSIP_Label_392ba641-f5c0-4b0b-b233-2c0b52c4ebb0_SiteId">
    <vt:lpwstr>3e4cfd5a-58d7-4158-af8b-3cc59d2bc964</vt:lpwstr>
  </property>
  <property fmtid="{D5CDD505-2E9C-101B-9397-08002B2CF9AE}" pid="8" name="MSIP_Label_392ba641-f5c0-4b0b-b233-2c0b52c4ebb0_ActionId">
    <vt:lpwstr>0d2dcac0-8162-40be-842d-9ca52bbfd317</vt:lpwstr>
  </property>
  <property fmtid="{D5CDD505-2E9C-101B-9397-08002B2CF9AE}" pid="9" name="MSIP_Label_392ba641-f5c0-4b0b-b233-2c0b52c4ebb0_ContentBits">
    <vt:lpwstr>0</vt:lpwstr>
  </property>
</Properties>
</file>